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rvey-div\share\Ⅰ．市場調査\Ｂ．Ｗｏｒｋ\２．折衝案件\2020\20200364.瀬戸内市（経済循環分析）\9.納品\"/>
    </mc:Choice>
  </mc:AlternateContent>
  <xr:revisionPtr revIDLastSave="0" documentId="13_ncr:1_{634E423D-93FC-465F-B5F3-2FA5548AE8BC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取引基本表" sheetId="7" r:id="rId1"/>
    <sheet name="投入係数表" sheetId="8" r:id="rId2"/>
    <sheet name="（開放型）逆行列表" sheetId="9" r:id="rId3"/>
    <sheet name="（閉鎖型）逆行列表" sheetId="11" r:id="rId4"/>
  </sheets>
  <calcPr calcId="191029"/>
</workbook>
</file>

<file path=xl/calcChain.xml><?xml version="1.0" encoding="utf-8"?>
<calcChain xmlns="http://schemas.openxmlformats.org/spreadsheetml/2006/main">
  <c r="BO7" i="7" l="1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5" i="7"/>
  <c r="BO26" i="7"/>
  <c r="BO27" i="7"/>
  <c r="BO28" i="7"/>
  <c r="BO29" i="7"/>
  <c r="BO30" i="7"/>
  <c r="BO31" i="7"/>
  <c r="BO32" i="7"/>
  <c r="BO33" i="7"/>
  <c r="BO34" i="7"/>
  <c r="BO35" i="7"/>
  <c r="BO36" i="7"/>
  <c r="BO37" i="7"/>
  <c r="BO38" i="7"/>
  <c r="BO39" i="7"/>
  <c r="BO40" i="7"/>
  <c r="BO41" i="7"/>
  <c r="BO42" i="7"/>
  <c r="BO43" i="7"/>
  <c r="BO44" i="7"/>
  <c r="BO45" i="7"/>
  <c r="BO46" i="7"/>
  <c r="BO47" i="7"/>
  <c r="BO48" i="7"/>
  <c r="BO49" i="7"/>
  <c r="BO6" i="7"/>
  <c r="D51" i="9" l="1"/>
  <c r="AW6" i="11" l="1"/>
  <c r="AW49" i="11"/>
  <c r="AW48" i="11"/>
  <c r="AW47" i="11"/>
  <c r="AW46" i="11"/>
  <c r="AW45" i="11"/>
  <c r="AW44" i="11"/>
  <c r="AW43" i="11"/>
  <c r="AW42" i="11"/>
  <c r="AW41" i="11"/>
  <c r="AW40" i="11"/>
  <c r="AW39" i="11"/>
  <c r="AW38" i="11"/>
  <c r="AW37" i="11"/>
  <c r="AW36" i="11"/>
  <c r="AW35" i="11"/>
  <c r="AW34" i="11"/>
  <c r="AW33" i="11"/>
  <c r="AW32" i="11"/>
  <c r="AW31" i="11"/>
  <c r="AW30" i="11"/>
  <c r="AW29" i="11"/>
  <c r="AW28" i="11"/>
  <c r="AW27" i="11"/>
  <c r="AW26" i="11"/>
  <c r="AW25" i="11"/>
  <c r="AW24" i="11"/>
  <c r="AW23" i="11"/>
  <c r="AW22" i="11"/>
  <c r="AW21" i="11"/>
  <c r="AW20" i="11"/>
  <c r="AW19" i="11"/>
  <c r="AW18" i="11"/>
  <c r="AW17" i="11"/>
  <c r="AW16" i="11"/>
  <c r="AW15" i="11"/>
  <c r="AW14" i="11"/>
  <c r="AW13" i="11"/>
  <c r="AW12" i="11"/>
  <c r="AW11" i="11"/>
  <c r="AW10" i="11"/>
  <c r="AW9" i="11"/>
  <c r="AW8" i="11"/>
  <c r="AW7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AW7" i="9"/>
  <c r="AW8" i="9"/>
  <c r="AW9" i="9"/>
  <c r="AW10" i="9"/>
  <c r="AW11" i="9"/>
  <c r="AW12" i="9"/>
  <c r="AW13" i="9"/>
  <c r="AW14" i="9"/>
  <c r="AW15" i="9"/>
  <c r="AW16" i="9"/>
  <c r="AW17" i="9"/>
  <c r="AW18" i="9"/>
  <c r="AW19" i="9"/>
  <c r="AW20" i="9"/>
  <c r="AW21" i="9"/>
  <c r="AW22" i="9"/>
  <c r="AW23" i="9"/>
  <c r="AW24" i="9"/>
  <c r="AW25" i="9"/>
  <c r="AW26" i="9"/>
  <c r="AW27" i="9"/>
  <c r="AW28" i="9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43" i="9"/>
  <c r="AW44" i="9"/>
  <c r="AW45" i="9"/>
  <c r="AW46" i="9"/>
  <c r="AW47" i="9"/>
  <c r="AW48" i="9"/>
  <c r="AW49" i="9"/>
  <c r="AW6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D54" i="9" l="1"/>
  <c r="AZ6" i="11"/>
  <c r="AX6" i="11" s="1"/>
  <c r="N52" i="9"/>
  <c r="AP52" i="9"/>
  <c r="V52" i="9"/>
  <c r="AT52" i="9"/>
  <c r="AO52" i="9"/>
  <c r="AG52" i="9"/>
  <c r="Y52" i="9"/>
  <c r="Q52" i="9"/>
  <c r="I52" i="9"/>
  <c r="AZ6" i="9"/>
  <c r="AX6" i="9" s="1"/>
  <c r="D54" i="11"/>
  <c r="I52" i="11" s="1"/>
  <c r="K52" i="9" l="1"/>
  <c r="AX40" i="11"/>
  <c r="AP52" i="11"/>
  <c r="AX26" i="11"/>
  <c r="AJ52" i="11"/>
  <c r="AX9" i="11"/>
  <c r="Z52" i="9"/>
  <c r="AQ52" i="9"/>
  <c r="H52" i="9"/>
  <c r="F52" i="9"/>
  <c r="AA52" i="9"/>
  <c r="X52" i="9"/>
  <c r="D52" i="11"/>
  <c r="N52" i="11"/>
  <c r="AI52" i="11"/>
  <c r="AX8" i="11"/>
  <c r="AX41" i="11"/>
  <c r="AX27" i="11"/>
  <c r="F52" i="11"/>
  <c r="S52" i="11"/>
  <c r="AX42" i="11"/>
  <c r="AX25" i="11"/>
  <c r="AX11" i="11"/>
  <c r="T52" i="11"/>
  <c r="AX24" i="11"/>
  <c r="AX10" i="11"/>
  <c r="AX43" i="11"/>
  <c r="AX36" i="11"/>
  <c r="AX20" i="11"/>
  <c r="AX38" i="11"/>
  <c r="AX22" i="11"/>
  <c r="AX37" i="11"/>
  <c r="AX21" i="11"/>
  <c r="AX49" i="11"/>
  <c r="AX39" i="11"/>
  <c r="AX23" i="11"/>
  <c r="AX7" i="11"/>
  <c r="AX32" i="11"/>
  <c r="AX18" i="11"/>
  <c r="AX33" i="11"/>
  <c r="AX35" i="11"/>
  <c r="AX19" i="11"/>
  <c r="AX48" i="11"/>
  <c r="AX16" i="11"/>
  <c r="AX34" i="11"/>
  <c r="AX17" i="11"/>
  <c r="AX44" i="11"/>
  <c r="AX28" i="11"/>
  <c r="AX12" i="11"/>
  <c r="AX46" i="11"/>
  <c r="AX30" i="11"/>
  <c r="AX14" i="11"/>
  <c r="AX45" i="11"/>
  <c r="AX29" i="11"/>
  <c r="AX13" i="11"/>
  <c r="AX47" i="11"/>
  <c r="AX31" i="11"/>
  <c r="AX15" i="11"/>
  <c r="AN52" i="9"/>
  <c r="AX24" i="9"/>
  <c r="AX13" i="9"/>
  <c r="AX14" i="9"/>
  <c r="AX46" i="9"/>
  <c r="M52" i="9"/>
  <c r="AC52" i="9"/>
  <c r="AS52" i="9"/>
  <c r="AX48" i="9"/>
  <c r="AX43" i="9"/>
  <c r="J52" i="9"/>
  <c r="R52" i="9"/>
  <c r="AD52" i="9"/>
  <c r="O52" i="9"/>
  <c r="AE52" i="9"/>
  <c r="L52" i="9"/>
  <c r="AB52" i="9"/>
  <c r="AR52" i="9"/>
  <c r="AX18" i="9"/>
  <c r="AX37" i="9"/>
  <c r="S52" i="9"/>
  <c r="AI52" i="9"/>
  <c r="P52" i="9"/>
  <c r="AF52" i="9"/>
  <c r="AX30" i="9"/>
  <c r="E52" i="9"/>
  <c r="U52" i="9"/>
  <c r="AK52" i="9"/>
  <c r="AU52" i="9"/>
  <c r="AX11" i="9"/>
  <c r="AH52" i="9"/>
  <c r="AL52" i="9"/>
  <c r="D52" i="9"/>
  <c r="AX32" i="9"/>
  <c r="G52" i="9"/>
  <c r="W52" i="9"/>
  <c r="AM52" i="9"/>
  <c r="T52" i="9"/>
  <c r="AJ52" i="9"/>
  <c r="AX34" i="9"/>
  <c r="AX27" i="9"/>
  <c r="AS52" i="11"/>
  <c r="AN52" i="11"/>
  <c r="X52" i="11"/>
  <c r="H52" i="11"/>
  <c r="AH52" i="11"/>
  <c r="AT52" i="11"/>
  <c r="AM52" i="11"/>
  <c r="W52" i="11"/>
  <c r="G52" i="11"/>
  <c r="AK52" i="11"/>
  <c r="U52" i="11"/>
  <c r="E52" i="11"/>
  <c r="AX16" i="9"/>
  <c r="AX40" i="9"/>
  <c r="AX25" i="9"/>
  <c r="AX7" i="9"/>
  <c r="AX23" i="9"/>
  <c r="AX39" i="9"/>
  <c r="AX49" i="9"/>
  <c r="AX20" i="9"/>
  <c r="AX33" i="9"/>
  <c r="AG52" i="11"/>
  <c r="AU52" i="11"/>
  <c r="AF52" i="11"/>
  <c r="P52" i="11"/>
  <c r="Z52" i="11"/>
  <c r="R52" i="11"/>
  <c r="J52" i="11"/>
  <c r="AE52" i="11"/>
  <c r="O52" i="11"/>
  <c r="AC52" i="11"/>
  <c r="M52" i="11"/>
  <c r="AX22" i="9"/>
  <c r="AX38" i="9"/>
  <c r="AX8" i="9"/>
  <c r="AX28" i="9"/>
  <c r="AX45" i="9"/>
  <c r="AX15" i="9"/>
  <c r="AX31" i="9"/>
  <c r="AX47" i="9"/>
  <c r="AX44" i="9"/>
  <c r="AX21" i="9"/>
  <c r="AX9" i="9"/>
  <c r="Q52" i="11"/>
  <c r="AR52" i="11"/>
  <c r="AB52" i="11"/>
  <c r="L52" i="11"/>
  <c r="AL52" i="11"/>
  <c r="V52" i="11"/>
  <c r="AD52" i="11"/>
  <c r="AQ52" i="11"/>
  <c r="AA52" i="11"/>
  <c r="K52" i="11"/>
  <c r="AO52" i="11"/>
  <c r="Y52" i="11"/>
  <c r="AX10" i="9"/>
  <c r="AX26" i="9"/>
  <c r="AX42" i="9"/>
  <c r="AX12" i="9"/>
  <c r="AX36" i="9"/>
  <c r="AX17" i="9"/>
  <c r="AX19" i="9"/>
  <c r="AX35" i="9"/>
  <c r="AX41" i="9"/>
  <c r="AX29" i="9"/>
</calcChain>
</file>

<file path=xl/sharedStrings.xml><?xml version="1.0" encoding="utf-8"?>
<sst xmlns="http://schemas.openxmlformats.org/spreadsheetml/2006/main" count="406" uniqueCount="82">
  <si>
    <t>その他の製造工業製品</t>
  </si>
  <si>
    <t>医療</t>
  </si>
  <si>
    <t>宿泊業</t>
  </si>
  <si>
    <t>飲食サービス</t>
  </si>
  <si>
    <t>その他の対個人サービス</t>
  </si>
  <si>
    <t>事務用品</t>
  </si>
  <si>
    <t>分類不明</t>
  </si>
  <si>
    <t>内生部門計</t>
  </si>
  <si>
    <t>家計外消費支出（列）</t>
  </si>
  <si>
    <t>家計消費支出</t>
  </si>
  <si>
    <t>対家計民間非営利団体消費支出</t>
  </si>
  <si>
    <t>市内総固定資本形成（公的）</t>
  </si>
  <si>
    <t>市内総固定資本形成（民間）</t>
  </si>
  <si>
    <t>市内最終需要計</t>
  </si>
  <si>
    <t>市内需要合計</t>
  </si>
  <si>
    <t>最終需要計</t>
  </si>
  <si>
    <t>需要合計</t>
  </si>
  <si>
    <t>最終需要部門計</t>
  </si>
  <si>
    <t>市内生産額</t>
  </si>
  <si>
    <t>家計外支出</t>
    <rPh sb="0" eb="2">
      <t>カケイ</t>
    </rPh>
    <rPh sb="2" eb="3">
      <t>ガイ</t>
    </rPh>
    <rPh sb="3" eb="5">
      <t>シシュツ</t>
    </rPh>
    <phoneticPr fontId="2"/>
  </si>
  <si>
    <t>営業余剰</t>
  </si>
  <si>
    <t>資本減耗引当</t>
  </si>
  <si>
    <t>粗付加価値部門計</t>
  </si>
  <si>
    <t>総生産額</t>
    <rPh sb="0" eb="4">
      <t>ソウセイサンガク</t>
    </rPh>
    <phoneticPr fontId="2"/>
  </si>
  <si>
    <t xml:space="preserve">投入係数行列表 </t>
    <phoneticPr fontId="2"/>
  </si>
  <si>
    <r>
      <t>逆行列表（開放型）　［Ｉ－［Ｉ－Ｍ＾］Ａ］</t>
    </r>
    <r>
      <rPr>
        <b/>
        <vertAlign val="superscript"/>
        <sz val="11"/>
        <rFont val="ＭＳ Ｐゴシック"/>
        <family val="3"/>
        <charset val="128"/>
      </rPr>
      <t>-1</t>
    </r>
    <rPh sb="0" eb="3">
      <t>ギャクギョウレツ</t>
    </rPh>
    <rPh sb="3" eb="4">
      <t>ヒョウ</t>
    </rPh>
    <rPh sb="5" eb="8">
      <t>カイホウガタ</t>
    </rPh>
    <phoneticPr fontId="2"/>
  </si>
  <si>
    <r>
      <t>逆行列表（閉鎖型）　［Ｉ－Ａ］</t>
    </r>
    <r>
      <rPr>
        <b/>
        <vertAlign val="superscript"/>
        <sz val="11"/>
        <rFont val="ＭＳ Ｐゴシック"/>
        <family val="3"/>
        <charset val="128"/>
      </rPr>
      <t>-1</t>
    </r>
    <rPh sb="0" eb="3">
      <t>ギャクギョウレツ</t>
    </rPh>
    <rPh sb="3" eb="4">
      <t>ヒョウ</t>
    </rPh>
    <rPh sb="5" eb="7">
      <t>ヘイサ</t>
    </rPh>
    <rPh sb="7" eb="8">
      <t>ガタ</t>
    </rPh>
    <phoneticPr fontId="2"/>
  </si>
  <si>
    <t>列和</t>
    <rPh sb="0" eb="1">
      <t>レツ</t>
    </rPh>
    <rPh sb="1" eb="2">
      <t>ワ</t>
    </rPh>
    <phoneticPr fontId="2"/>
  </si>
  <si>
    <t>影響力係数</t>
    <rPh sb="0" eb="3">
      <t>エイキョウリョク</t>
    </rPh>
    <rPh sb="3" eb="5">
      <t>ケイスウ</t>
    </rPh>
    <phoneticPr fontId="2"/>
  </si>
  <si>
    <t>行和</t>
    <rPh sb="0" eb="1">
      <t>ギョウ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</si>
  <si>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</si>
  <si>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列和平均</t>
    <rPh sb="0" eb="1">
      <t>レツ</t>
    </rPh>
    <rPh sb="1" eb="2">
      <t>ワ</t>
    </rPh>
    <rPh sb="2" eb="4">
      <t>ヘイキン</t>
    </rPh>
    <phoneticPr fontId="2"/>
  </si>
  <si>
    <t>行和平均</t>
    <rPh sb="0" eb="1">
      <t>ギョウ</t>
    </rPh>
    <rPh sb="1" eb="2">
      <t>ワ</t>
    </rPh>
    <rPh sb="2" eb="4">
      <t>ヘイキン</t>
    </rPh>
    <phoneticPr fontId="2"/>
  </si>
  <si>
    <t>鉱業</t>
  </si>
  <si>
    <t>繊維製品</t>
  </si>
  <si>
    <t>パルプ・紙・木製品</t>
  </si>
  <si>
    <t>化学製品</t>
  </si>
  <si>
    <t>石油・石炭製品</t>
  </si>
  <si>
    <t>プラスチック・ゴム製品</t>
  </si>
  <si>
    <t>窯業・土石製品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</si>
  <si>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</si>
  <si>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</si>
  <si>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</si>
  <si>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</si>
  <si>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</si>
  <si>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</si>
  <si>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</si>
  <si>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</si>
  <si>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情報通信機器</t>
  </si>
  <si>
    <t>輸送機械</t>
  </si>
  <si>
    <t>建設</t>
  </si>
  <si>
    <t>金融・保険</t>
  </si>
  <si>
    <t>不動産</t>
  </si>
  <si>
    <t>運輸・郵便</t>
  </si>
  <si>
    <t>公務</t>
  </si>
  <si>
    <t>教育・研究</t>
  </si>
  <si>
    <t>福祉</t>
  </si>
  <si>
    <t>他に分類されない会員制団体</t>
  </si>
  <si>
    <t>農林畜産業</t>
  </si>
  <si>
    <t>漁業</t>
  </si>
  <si>
    <t>畜産食料品</t>
  </si>
  <si>
    <t>水産食料品</t>
  </si>
  <si>
    <t>めん・パン・菓子類</t>
  </si>
  <si>
    <t>その他の飲食料品</t>
  </si>
  <si>
    <t>水道・電力・ガス・熱供給</t>
  </si>
  <si>
    <t>廃棄物処理</t>
  </si>
  <si>
    <t>卸売</t>
  </si>
  <si>
    <t>小売</t>
  </si>
  <si>
    <t>情報通信</t>
  </si>
  <si>
    <t>対事業所サービス</t>
  </si>
  <si>
    <t>雇用者所得</t>
  </si>
  <si>
    <t>間接税（関税・輸入品商品税を除く。）</t>
  </si>
  <si>
    <t>（控除）経常補助金</t>
  </si>
  <si>
    <t>一般政府消費支出</t>
  </si>
  <si>
    <t>一般政府消費支出（社会資本等減耗分）</t>
  </si>
  <si>
    <t>在庫純増</t>
  </si>
  <si>
    <t>移輸出計</t>
  </si>
  <si>
    <t>（控除）移輸入計</t>
  </si>
  <si>
    <t>就業者数</t>
    <rPh sb="0" eb="3">
      <t>シュウギョウシャ</t>
    </rPh>
    <rPh sb="3" eb="4">
      <t>スウ</t>
    </rPh>
    <phoneticPr fontId="2"/>
  </si>
  <si>
    <t>就業者係数</t>
    <rPh sb="0" eb="3">
      <t>シュウギョウシャ</t>
    </rPh>
    <rPh sb="3" eb="5">
      <t>ケイスウ</t>
    </rPh>
    <phoneticPr fontId="2"/>
  </si>
  <si>
    <t>取引基本表（生産者価格評価表）・雇用表</t>
    <rPh sb="0" eb="2">
      <t>トリヒキ</t>
    </rPh>
    <rPh sb="2" eb="4">
      <t>キホン</t>
    </rPh>
    <rPh sb="4" eb="5">
      <t>ヒョウ</t>
    </rPh>
    <rPh sb="6" eb="9">
      <t>セイサンシャ</t>
    </rPh>
    <rPh sb="9" eb="11">
      <t>カカク</t>
    </rPh>
    <rPh sb="11" eb="13">
      <t>ヒョウカ</t>
    </rPh>
    <rPh sb="13" eb="14">
      <t>ヒョウ</t>
    </rPh>
    <rPh sb="16" eb="18">
      <t>コヨウ</t>
    </rPh>
    <rPh sb="18" eb="19">
      <t>ヒョウ</t>
    </rPh>
    <phoneticPr fontId="6"/>
  </si>
  <si>
    <t>（単位：万円）</t>
    <rPh sb="1" eb="3">
      <t>タンイ</t>
    </rPh>
    <rPh sb="4" eb="6">
      <t>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</si>
</sst>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0.000000_);[Red]\(0.000000\)"/>
    <numFmt numFmtId="178" formatCode="0.00000_ "/>
    <numFmt numFmtId="179" formatCode="#,##0_);[Red]\(#,##0\)"/>
    <numFmt numFmtId="180" formatCode="0.0%"/>
    <numFmt numFmtId="181" formatCode="#,##0_ ;[Red]\-#,##0\ "/>
    <numFmt numFmtId="182" formatCode="0.00000_ ;[Red]\-0.00000\ "/>
    <numFmt numFmtId="183" formatCode="#,##0.0_ "/>
    <numFmt numFmtId="184" formatCode="#,##0.0000_ ;[Red]\-#,##0.0000\ "/>
    <numFmt numFmtId="185" formatCode="#,##0.00000_ ;[Red]\-#,##0.00000\ "/>
    <numFmt numFmtId="186" formatCode="0.00000_);[Red]\(0.00000\)"/>
    <numFmt numFmtId="187" formatCode="#,##0.00000_ "/>
    <numFmt numFmtId="188" formatCode="#,##0.00000_);[Red]\(#,##0.0000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vertAlign val="superscript"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16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177" fontId="7" fillId="0" borderId="0" xfId="2" applyNumberFormat="1" applyFont="1" applyBorder="1" applyAlignment="1">
      <alignment vertical="center"/>
    </xf>
    <xf numFmtId="0" fontId="0" fillId="0" borderId="1" xfId="0" applyBorder="1">
      <alignment vertic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Border="1" applyAlignment="1"/>
    <xf numFmtId="179" fontId="13" fillId="0" borderId="0" xfId="0" applyNumberFormat="1" applyFont="1" applyFill="1" applyBorder="1" applyAlignment="1">
      <alignment horizontal="center" vertical="center"/>
    </xf>
    <xf numFmtId="181" fontId="12" fillId="0" borderId="0" xfId="0" applyNumberFormat="1" applyFont="1" applyAlignment="1"/>
    <xf numFmtId="181" fontId="12" fillId="0" borderId="0" xfId="0" quotePrefix="1" applyNumberFormat="1" applyFont="1" applyAlignment="1">
      <alignment horizontal="left"/>
    </xf>
    <xf numFmtId="178" fontId="12" fillId="0" borderId="0" xfId="0" applyNumberFormat="1" applyFont="1" applyAlignment="1"/>
    <xf numFmtId="176" fontId="12" fillId="0" borderId="0" xfId="0" applyNumberFormat="1" applyFont="1" applyAlignment="1"/>
    <xf numFmtId="180" fontId="12" fillId="0" borderId="0" xfId="0" applyNumberFormat="1" applyFont="1" applyAlignment="1"/>
    <xf numFmtId="183" fontId="12" fillId="0" borderId="0" xfId="0" applyNumberFormat="1" applyFont="1" applyAlignment="1"/>
    <xf numFmtId="181" fontId="12" fillId="0" borderId="0" xfId="0" applyNumberFormat="1" applyFont="1" applyBorder="1" applyAlignment="1"/>
    <xf numFmtId="179" fontId="12" fillId="0" borderId="0" xfId="0" applyNumberFormat="1" applyFont="1" applyAlignment="1"/>
    <xf numFmtId="0" fontId="12" fillId="0" borderId="0" xfId="0" applyFont="1" applyAlignment="1">
      <alignment wrapText="1"/>
    </xf>
    <xf numFmtId="49" fontId="8" fillId="0" borderId="0" xfId="0" applyNumberFormat="1" applyFont="1" applyAlignment="1">
      <alignment horizontal="right"/>
    </xf>
    <xf numFmtId="0" fontId="4" fillId="0" borderId="1" xfId="0" applyFont="1" applyBorder="1">
      <alignment vertical="center"/>
    </xf>
    <xf numFmtId="177" fontId="7" fillId="0" borderId="7" xfId="2" applyNumberFormat="1" applyFont="1" applyBorder="1" applyAlignment="1">
      <alignment vertical="center"/>
    </xf>
    <xf numFmtId="178" fontId="12" fillId="0" borderId="1" xfId="0" applyNumberFormat="1" applyFont="1" applyBorder="1" applyAlignment="1"/>
    <xf numFmtId="182" fontId="12" fillId="0" borderId="1" xfId="0" applyNumberFormat="1" applyFont="1" applyBorder="1" applyAlignment="1"/>
    <xf numFmtId="0" fontId="12" fillId="0" borderId="1" xfId="0" applyNumberFormat="1" applyFont="1" applyBorder="1" applyAlignment="1">
      <alignment horizontal="center"/>
    </xf>
    <xf numFmtId="179" fontId="12" fillId="0" borderId="1" xfId="0" applyNumberFormat="1" applyFont="1" applyBorder="1" applyAlignment="1"/>
    <xf numFmtId="181" fontId="13" fillId="0" borderId="1" xfId="0" applyNumberFormat="1" applyFont="1" applyFill="1" applyBorder="1" applyAlignment="1">
      <alignment vertical="center"/>
    </xf>
    <xf numFmtId="181" fontId="14" fillId="0" borderId="0" xfId="0" applyNumberFormat="1" applyFont="1" applyAlignment="1">
      <alignment horizontal="right" vertical="center"/>
    </xf>
    <xf numFmtId="181" fontId="14" fillId="0" borderId="0" xfId="0" applyNumberFormat="1" applyFont="1" applyAlignment="1">
      <alignment vertical="center"/>
    </xf>
    <xf numFmtId="184" fontId="12" fillId="0" borderId="3" xfId="0" applyNumberFormat="1" applyFont="1" applyBorder="1" applyAlignment="1"/>
    <xf numFmtId="0" fontId="8" fillId="0" borderId="3" xfId="0" applyNumberFormat="1" applyFont="1" applyBorder="1" applyAlignment="1">
      <alignment horizontal="right"/>
    </xf>
    <xf numFmtId="181" fontId="13" fillId="0" borderId="8" xfId="0" applyNumberFormat="1" applyFont="1" applyFill="1" applyBorder="1" applyAlignment="1">
      <alignment vertical="center"/>
    </xf>
    <xf numFmtId="0" fontId="4" fillId="0" borderId="10" xfId="0" applyFont="1" applyBorder="1">
      <alignment vertical="center"/>
    </xf>
    <xf numFmtId="181" fontId="13" fillId="0" borderId="12" xfId="0" applyNumberFormat="1" applyFont="1" applyFill="1" applyBorder="1" applyAlignment="1">
      <alignment vertical="center"/>
    </xf>
    <xf numFmtId="181" fontId="13" fillId="0" borderId="10" xfId="0" applyNumberFormat="1" applyFont="1" applyFill="1" applyBorder="1" applyAlignment="1">
      <alignment vertical="center"/>
    </xf>
    <xf numFmtId="179" fontId="12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right"/>
    </xf>
    <xf numFmtId="0" fontId="12" fillId="0" borderId="14" xfId="0" applyNumberFormat="1" applyFont="1" applyBorder="1" applyAlignment="1">
      <alignment horizontal="center"/>
    </xf>
    <xf numFmtId="181" fontId="13" fillId="0" borderId="15" xfId="0" applyNumberFormat="1" applyFont="1" applyFill="1" applyBorder="1" applyAlignment="1">
      <alignment vertical="center"/>
    </xf>
    <xf numFmtId="0" fontId="12" fillId="0" borderId="13" xfId="0" applyNumberFormat="1" applyFont="1" applyBorder="1" applyAlignment="1">
      <alignment horizontal="center"/>
    </xf>
    <xf numFmtId="181" fontId="13" fillId="0" borderId="18" xfId="0" applyNumberFormat="1" applyFont="1" applyFill="1" applyBorder="1" applyAlignment="1">
      <alignment vertical="center"/>
    </xf>
    <xf numFmtId="181" fontId="13" fillId="0" borderId="19" xfId="0" applyNumberFormat="1" applyFont="1" applyFill="1" applyBorder="1" applyAlignment="1">
      <alignment vertical="center"/>
    </xf>
    <xf numFmtId="181" fontId="13" fillId="0" borderId="13" xfId="0" applyNumberFormat="1" applyFont="1" applyFill="1" applyBorder="1" applyAlignment="1">
      <alignment vertical="center"/>
    </xf>
    <xf numFmtId="0" fontId="4" fillId="0" borderId="8" xfId="0" applyFont="1" applyBorder="1">
      <alignment vertical="center"/>
    </xf>
    <xf numFmtId="49" fontId="12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79" fontId="1" fillId="0" borderId="9" xfId="0" applyNumberFormat="1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181" fontId="13" fillId="0" borderId="11" xfId="0" applyNumberFormat="1" applyFont="1" applyFill="1" applyBorder="1" applyAlignment="1">
      <alignment vertical="center"/>
    </xf>
    <xf numFmtId="181" fontId="13" fillId="0" borderId="24" xfId="0" applyNumberFormat="1" applyFont="1" applyFill="1" applyBorder="1" applyAlignment="1">
      <alignment vertical="center"/>
    </xf>
    <xf numFmtId="181" fontId="13" fillId="0" borderId="14" xfId="0" applyNumberFormat="1" applyFont="1" applyFill="1" applyBorder="1" applyAlignment="1">
      <alignment vertical="center"/>
    </xf>
    <xf numFmtId="0" fontId="1" fillId="0" borderId="27" xfId="0" applyFont="1" applyBorder="1" applyAlignment="1">
      <alignment vertical="center" shrinkToFit="1"/>
    </xf>
    <xf numFmtId="0" fontId="0" fillId="0" borderId="28" xfId="0" applyFont="1" applyBorder="1" applyAlignment="1">
      <alignment vertical="center" shrinkToFit="1"/>
    </xf>
    <xf numFmtId="0" fontId="1" fillId="0" borderId="28" xfId="0" applyFont="1" applyBorder="1" applyAlignment="1">
      <alignment vertical="center" shrinkToFit="1"/>
    </xf>
    <xf numFmtId="0" fontId="11" fillId="0" borderId="28" xfId="1" applyFont="1" applyFill="1" applyBorder="1" applyAlignment="1">
      <alignment vertical="top"/>
    </xf>
    <xf numFmtId="49" fontId="12" fillId="0" borderId="30" xfId="0" applyNumberFormat="1" applyFont="1" applyBorder="1" applyAlignment="1"/>
    <xf numFmtId="0" fontId="0" fillId="0" borderId="27" xfId="0" applyBorder="1" applyAlignment="1">
      <alignment vertical="center" shrinkToFit="1"/>
    </xf>
    <xf numFmtId="0" fontId="0" fillId="0" borderId="28" xfId="0" applyFill="1" applyBorder="1" applyAlignment="1">
      <alignment vertical="center" shrinkToFit="1"/>
    </xf>
    <xf numFmtId="181" fontId="0" fillId="0" borderId="28" xfId="0" applyNumberFormat="1" applyFill="1" applyBorder="1" applyAlignment="1">
      <alignment vertical="center" shrinkToFit="1"/>
    </xf>
    <xf numFmtId="49" fontId="8" fillId="2" borderId="2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/>
    <xf numFmtId="49" fontId="8" fillId="2" borderId="22" xfId="0" applyNumberFormat="1" applyFont="1" applyFill="1" applyBorder="1" applyAlignment="1">
      <alignment horizontal="right"/>
    </xf>
    <xf numFmtId="49" fontId="12" fillId="2" borderId="26" xfId="0" applyNumberFormat="1" applyFont="1" applyFill="1" applyBorder="1" applyAlignment="1"/>
    <xf numFmtId="0" fontId="0" fillId="0" borderId="8" xfId="0" applyFont="1" applyBorder="1" applyAlignment="1">
      <alignment vertical="center" shrinkToFit="1"/>
    </xf>
    <xf numFmtId="0" fontId="8" fillId="0" borderId="9" xfId="0" applyNumberFormat="1" applyFont="1" applyBorder="1" applyAlignment="1">
      <alignment horizontal="right"/>
    </xf>
    <xf numFmtId="181" fontId="13" fillId="0" borderId="23" xfId="0" applyNumberFormat="1" applyFont="1" applyFill="1" applyBorder="1" applyAlignment="1">
      <alignment vertical="center"/>
    </xf>
    <xf numFmtId="181" fontId="13" fillId="0" borderId="9" xfId="0" applyNumberFormat="1" applyFont="1" applyFill="1" applyBorder="1" applyAlignment="1">
      <alignment vertical="center"/>
    </xf>
    <xf numFmtId="181" fontId="13" fillId="0" borderId="17" xfId="0" applyNumberFormat="1" applyFont="1" applyFill="1" applyBorder="1" applyAlignment="1">
      <alignment vertical="center"/>
    </xf>
    <xf numFmtId="0" fontId="8" fillId="0" borderId="20" xfId="0" applyNumberFormat="1" applyFont="1" applyBorder="1" applyAlignment="1">
      <alignment horizontal="right"/>
    </xf>
    <xf numFmtId="0" fontId="0" fillId="0" borderId="31" xfId="0" applyBorder="1" applyAlignment="1">
      <alignment vertical="center" shrinkToFit="1"/>
    </xf>
    <xf numFmtId="181" fontId="13" fillId="0" borderId="32" xfId="0" applyNumberFormat="1" applyFont="1" applyFill="1" applyBorder="1" applyAlignment="1">
      <alignment vertical="center"/>
    </xf>
    <xf numFmtId="181" fontId="13" fillId="0" borderId="20" xfId="0" applyNumberFormat="1" applyFont="1" applyFill="1" applyBorder="1" applyAlignment="1">
      <alignment vertical="center"/>
    </xf>
    <xf numFmtId="181" fontId="13" fillId="0" borderId="33" xfId="0" applyNumberFormat="1" applyFont="1" applyFill="1" applyBorder="1" applyAlignment="1">
      <alignment vertical="center"/>
    </xf>
    <xf numFmtId="181" fontId="0" fillId="0" borderId="29" xfId="0" applyNumberFormat="1" applyFill="1" applyBorder="1" applyAlignment="1">
      <alignment vertical="center" shrinkToFit="1"/>
    </xf>
    <xf numFmtId="0" fontId="8" fillId="0" borderId="34" xfId="0" applyNumberFormat="1" applyFont="1" applyFill="1" applyBorder="1" applyAlignment="1">
      <alignment horizontal="right"/>
    </xf>
    <xf numFmtId="185" fontId="13" fillId="0" borderId="11" xfId="0" applyNumberFormat="1" applyFont="1" applyFill="1" applyBorder="1" applyAlignment="1">
      <alignment vertical="center"/>
    </xf>
    <xf numFmtId="185" fontId="13" fillId="0" borderId="12" xfId="0" applyNumberFormat="1" applyFont="1" applyFill="1" applyBorder="1" applyAlignment="1">
      <alignment vertical="center"/>
    </xf>
    <xf numFmtId="185" fontId="13" fillId="0" borderId="24" xfId="0" applyNumberFormat="1" applyFont="1" applyFill="1" applyBorder="1" applyAlignment="1">
      <alignment vertical="center"/>
    </xf>
    <xf numFmtId="185" fontId="13" fillId="0" borderId="8" xfId="0" applyNumberFormat="1" applyFont="1" applyFill="1" applyBorder="1" applyAlignment="1">
      <alignment vertical="center"/>
    </xf>
    <xf numFmtId="185" fontId="13" fillId="0" borderId="14" xfId="0" applyNumberFormat="1" applyFont="1" applyFill="1" applyBorder="1" applyAlignment="1">
      <alignment vertical="center"/>
    </xf>
    <xf numFmtId="185" fontId="13" fillId="0" borderId="1" xfId="0" applyNumberFormat="1" applyFont="1" applyFill="1" applyBorder="1" applyAlignment="1">
      <alignment vertical="center"/>
    </xf>
    <xf numFmtId="185" fontId="13" fillId="0" borderId="23" xfId="0" applyNumberFormat="1" applyFont="1" applyFill="1" applyBorder="1" applyAlignment="1">
      <alignment vertical="center"/>
    </xf>
    <xf numFmtId="185" fontId="13" fillId="0" borderId="9" xfId="0" applyNumberFormat="1" applyFont="1" applyFill="1" applyBorder="1" applyAlignment="1">
      <alignment vertical="center"/>
    </xf>
    <xf numFmtId="49" fontId="10" fillId="0" borderId="0" xfId="0" applyNumberFormat="1" applyFont="1" applyAlignment="1"/>
    <xf numFmtId="178" fontId="12" fillId="0" borderId="14" xfId="0" applyNumberFormat="1" applyFont="1" applyBorder="1" applyAlignment="1"/>
    <xf numFmtId="182" fontId="12" fillId="0" borderId="14" xfId="0" applyNumberFormat="1" applyFont="1" applyBorder="1" applyAlignment="1"/>
    <xf numFmtId="0" fontId="0" fillId="0" borderId="27" xfId="0" applyFont="1" applyBorder="1" applyAlignment="1">
      <alignment vertical="center" shrinkToFit="1"/>
    </xf>
    <xf numFmtId="186" fontId="12" fillId="0" borderId="0" xfId="0" applyNumberFormat="1" applyFont="1" applyAlignment="1"/>
    <xf numFmtId="187" fontId="12" fillId="0" borderId="0" xfId="0" applyNumberFormat="1" applyFont="1" applyAlignment="1"/>
    <xf numFmtId="49" fontId="12" fillId="4" borderId="0" xfId="0" applyNumberFormat="1" applyFont="1" applyFill="1" applyAlignment="1"/>
    <xf numFmtId="186" fontId="12" fillId="4" borderId="0" xfId="0" applyNumberFormat="1" applyFont="1" applyFill="1" applyAlignment="1"/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178" fontId="12" fillId="3" borderId="0" xfId="0" applyNumberFormat="1" applyFont="1" applyFill="1" applyAlignment="1"/>
    <xf numFmtId="0" fontId="1" fillId="0" borderId="23" xfId="0" applyFont="1" applyBorder="1" applyAlignment="1">
      <alignment horizontal="center" vertical="center" wrapText="1" shrinkToFit="1"/>
    </xf>
    <xf numFmtId="0" fontId="0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1" fillId="0" borderId="9" xfId="1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right"/>
    </xf>
    <xf numFmtId="185" fontId="13" fillId="0" borderId="32" xfId="0" applyNumberFormat="1" applyFont="1" applyFill="1" applyBorder="1" applyAlignment="1">
      <alignment vertical="center"/>
    </xf>
    <xf numFmtId="185" fontId="13" fillId="0" borderId="20" xfId="0" applyNumberFormat="1" applyFont="1" applyFill="1" applyBorder="1" applyAlignment="1">
      <alignment vertical="center"/>
    </xf>
    <xf numFmtId="185" fontId="12" fillId="0" borderId="0" xfId="0" applyNumberFormat="1" applyFont="1" applyAlignment="1"/>
    <xf numFmtId="181" fontId="13" fillId="0" borderId="0" xfId="0" applyNumberFormat="1" applyFont="1" applyFill="1" applyBorder="1" applyAlignment="1">
      <alignment vertical="center"/>
    </xf>
    <xf numFmtId="181" fontId="13" fillId="0" borderId="3" xfId="0" applyNumberFormat="1" applyFont="1" applyFill="1" applyBorder="1" applyAlignment="1">
      <alignment vertical="center"/>
    </xf>
    <xf numFmtId="181" fontId="13" fillId="0" borderId="21" xfId="0" applyNumberFormat="1" applyFont="1" applyFill="1" applyBorder="1" applyAlignment="1">
      <alignment vertical="center"/>
    </xf>
    <xf numFmtId="179" fontId="13" fillId="0" borderId="4" xfId="0" applyNumberFormat="1" applyFont="1" applyFill="1" applyBorder="1" applyAlignment="1">
      <alignment vertical="center"/>
    </xf>
    <xf numFmtId="181" fontId="13" fillId="0" borderId="6" xfId="0" applyNumberFormat="1" applyFont="1" applyFill="1" applyBorder="1" applyAlignment="1">
      <alignment vertical="center"/>
    </xf>
    <xf numFmtId="181" fontId="13" fillId="0" borderId="2" xfId="0" applyNumberFormat="1" applyFont="1" applyFill="1" applyBorder="1" applyAlignment="1">
      <alignment vertical="center"/>
    </xf>
    <xf numFmtId="181" fontId="13" fillId="0" borderId="16" xfId="0" applyNumberFormat="1" applyFont="1" applyFill="1" applyBorder="1" applyAlignment="1">
      <alignment vertical="center"/>
    </xf>
    <xf numFmtId="179" fontId="13" fillId="0" borderId="5" xfId="0" applyNumberFormat="1" applyFont="1" applyFill="1" applyBorder="1" applyAlignment="1">
      <alignment vertical="center"/>
    </xf>
    <xf numFmtId="179" fontId="0" fillId="0" borderId="9" xfId="0" applyNumberFormat="1" applyFont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vertical="center"/>
    </xf>
    <xf numFmtId="188" fontId="13" fillId="0" borderId="1" xfId="0" applyNumberFormat="1" applyFont="1" applyFill="1" applyBorder="1" applyAlignment="1">
      <alignment vertical="center"/>
    </xf>
    <xf numFmtId="188" fontId="13" fillId="0" borderId="8" xfId="0" applyNumberFormat="1" applyFont="1" applyFill="1" applyBorder="1" applyAlignment="1">
      <alignment vertical="center"/>
    </xf>
    <xf numFmtId="0" fontId="7" fillId="0" borderId="0" xfId="2" applyFont="1" applyAlignment="1"/>
    <xf numFmtId="185" fontId="13" fillId="0" borderId="10" xfId="0" applyNumberFormat="1" applyFont="1" applyFill="1" applyBorder="1" applyAlignment="1">
      <alignment vertical="center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8"/>
  <sheetViews>
    <sheetView tabSelected="1" zoomScaleNormal="100" workbookViewId="0"/>
  </sheetViews>
  <sheetFormatPr defaultColWidth="9.625" defaultRowHeight="13.5" x14ac:dyDescent="0.15"/>
  <cols>
    <col min="1" max="1" width="1" style="5" customWidth="1"/>
    <col min="2" max="2" width="6.375" style="17" customWidth="1"/>
    <col min="3" max="3" width="33.25" style="4" bestFit="1" customWidth="1"/>
    <col min="4" max="33" width="9" style="5" customWidth="1"/>
    <col min="34" max="34" width="9" style="6" customWidth="1"/>
    <col min="35" max="62" width="9" style="5" customWidth="1"/>
    <col min="63" max="64" width="9" style="15" customWidth="1"/>
    <col min="65" max="16384" width="9.625" style="5"/>
  </cols>
  <sheetData>
    <row r="1" spans="1:67" ht="14.25" customHeight="1" x14ac:dyDescent="0.15"/>
    <row r="2" spans="1:67" ht="14.25" customHeight="1" x14ac:dyDescent="0.15">
      <c r="A2" s="83" t="s">
        <v>80</v>
      </c>
      <c r="B2" s="5"/>
    </row>
    <row r="3" spans="1:67" ht="14.25" customHeight="1" x14ac:dyDescent="0.15">
      <c r="BL3" s="7" t="s">
        <v>81</v>
      </c>
    </row>
    <row r="4" spans="1:67" s="4" customFormat="1" x14ac:dyDescent="0.15">
      <c r="B4" s="59"/>
      <c r="C4" s="60"/>
      <c r="D4" s="47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3">
        <v>32</v>
      </c>
      <c r="AJ4" s="3">
        <v>33</v>
      </c>
      <c r="AK4" s="3">
        <v>34</v>
      </c>
      <c r="AL4" s="3">
        <v>35</v>
      </c>
      <c r="AM4" s="3">
        <v>36</v>
      </c>
      <c r="AN4" s="3">
        <v>37</v>
      </c>
      <c r="AO4" s="3">
        <v>38</v>
      </c>
      <c r="AP4" s="3">
        <v>39</v>
      </c>
      <c r="AQ4" s="3">
        <v>40</v>
      </c>
      <c r="AR4" s="3">
        <v>41</v>
      </c>
      <c r="AS4" s="3">
        <v>42</v>
      </c>
      <c r="AT4" s="3">
        <v>43</v>
      </c>
      <c r="AU4" s="3">
        <v>44</v>
      </c>
      <c r="AV4" s="37">
        <v>700</v>
      </c>
      <c r="AW4" s="35">
        <v>711</v>
      </c>
      <c r="AX4" s="22">
        <v>721</v>
      </c>
      <c r="AY4" s="22">
        <v>722</v>
      </c>
      <c r="AZ4" s="22">
        <v>731</v>
      </c>
      <c r="BA4" s="22">
        <v>732</v>
      </c>
      <c r="BB4" s="22">
        <v>741</v>
      </c>
      <c r="BC4" s="22">
        <v>751</v>
      </c>
      <c r="BD4" s="22">
        <v>761</v>
      </c>
      <c r="BE4" s="22">
        <v>780</v>
      </c>
      <c r="BF4" s="22">
        <v>790</v>
      </c>
      <c r="BG4" s="22">
        <v>810</v>
      </c>
      <c r="BH4" s="22">
        <v>820</v>
      </c>
      <c r="BI4" s="22">
        <v>830</v>
      </c>
      <c r="BJ4" s="22">
        <v>870</v>
      </c>
      <c r="BK4" s="33">
        <v>880</v>
      </c>
      <c r="BL4" s="23">
        <v>970</v>
      </c>
      <c r="BN4" s="23"/>
      <c r="BO4" s="23"/>
    </row>
    <row r="5" spans="1:67" s="4" customFormat="1" ht="69" customHeight="1" thickBot="1" x14ac:dyDescent="0.2">
      <c r="B5" s="61"/>
      <c r="C5" s="62"/>
      <c r="D5" s="94" t="s">
        <v>58</v>
      </c>
      <c r="E5" s="95" t="s">
        <v>59</v>
      </c>
      <c r="F5" s="95" t="s">
        <v>33</v>
      </c>
      <c r="G5" s="95" t="s">
        <v>60</v>
      </c>
      <c r="H5" s="95" t="s">
        <v>61</v>
      </c>
      <c r="I5" s="95" t="s">
        <v>62</v>
      </c>
      <c r="J5" s="95" t="s">
        <v>63</v>
      </c>
      <c r="K5" s="95" t="s">
        <v>34</v>
      </c>
      <c r="L5" s="95" t="s">
        <v>35</v>
      </c>
      <c r="M5" s="96" t="s">
        <v>36</v>
      </c>
      <c r="N5" s="96" t="s">
        <v>37</v>
      </c>
      <c r="O5" s="96" t="s">
        <v>38</v>
      </c>
      <c r="P5" s="95" t="s">
        <v>39</v>
      </c>
      <c r="Q5" s="95" t="s">
        <v>40</v>
      </c>
      <c r="R5" s="95" t="s">
        <v>41</v>
      </c>
      <c r="S5" s="95" t="s">
        <v>42</v>
      </c>
      <c r="T5" s="96" t="s">
        <v>43</v>
      </c>
      <c r="U5" s="95" t="s">
        <v>44</v>
      </c>
      <c r="V5" s="95" t="s">
        <v>45</v>
      </c>
      <c r="W5" s="95" t="s">
        <v>46</v>
      </c>
      <c r="X5" s="96" t="s">
        <v>47</v>
      </c>
      <c r="Y5" s="96" t="s">
        <v>48</v>
      </c>
      <c r="Z5" s="95" t="s">
        <v>49</v>
      </c>
      <c r="AA5" s="96" t="s">
        <v>0</v>
      </c>
      <c r="AB5" s="96" t="s">
        <v>50</v>
      </c>
      <c r="AC5" s="96" t="s">
        <v>64</v>
      </c>
      <c r="AD5" s="95" t="s">
        <v>65</v>
      </c>
      <c r="AE5" s="96" t="s">
        <v>66</v>
      </c>
      <c r="AF5" s="96" t="s">
        <v>67</v>
      </c>
      <c r="AG5" s="96" t="s">
        <v>51</v>
      </c>
      <c r="AH5" s="96" t="s">
        <v>52</v>
      </c>
      <c r="AI5" s="96" t="s">
        <v>53</v>
      </c>
      <c r="AJ5" s="96" t="s">
        <v>68</v>
      </c>
      <c r="AK5" s="96" t="s">
        <v>54</v>
      </c>
      <c r="AL5" s="95" t="s">
        <v>55</v>
      </c>
      <c r="AM5" s="95" t="s">
        <v>1</v>
      </c>
      <c r="AN5" s="96" t="s">
        <v>56</v>
      </c>
      <c r="AO5" s="96" t="s">
        <v>57</v>
      </c>
      <c r="AP5" s="96" t="s">
        <v>69</v>
      </c>
      <c r="AQ5" s="95" t="s">
        <v>2</v>
      </c>
      <c r="AR5" s="95" t="s">
        <v>3</v>
      </c>
      <c r="AS5" s="95" t="s">
        <v>4</v>
      </c>
      <c r="AT5" s="95" t="s">
        <v>5</v>
      </c>
      <c r="AU5" s="97" t="s">
        <v>6</v>
      </c>
      <c r="AV5" s="42" t="s">
        <v>7</v>
      </c>
      <c r="AW5" s="43" t="s">
        <v>8</v>
      </c>
      <c r="AX5" s="44" t="s">
        <v>9</v>
      </c>
      <c r="AY5" s="45" t="s">
        <v>10</v>
      </c>
      <c r="AZ5" s="44" t="s">
        <v>73</v>
      </c>
      <c r="BA5" s="44" t="s">
        <v>74</v>
      </c>
      <c r="BB5" s="44" t="s">
        <v>11</v>
      </c>
      <c r="BC5" s="44" t="s">
        <v>12</v>
      </c>
      <c r="BD5" s="44" t="s">
        <v>75</v>
      </c>
      <c r="BE5" s="44" t="s">
        <v>13</v>
      </c>
      <c r="BF5" s="44" t="s">
        <v>14</v>
      </c>
      <c r="BG5" s="44" t="s">
        <v>76</v>
      </c>
      <c r="BH5" s="44" t="s">
        <v>15</v>
      </c>
      <c r="BI5" s="44" t="s">
        <v>16</v>
      </c>
      <c r="BJ5" s="44" t="s">
        <v>77</v>
      </c>
      <c r="BK5" s="46" t="s">
        <v>17</v>
      </c>
      <c r="BL5" s="46" t="s">
        <v>18</v>
      </c>
      <c r="BN5" s="110" t="s">
        <v>78</v>
      </c>
      <c r="BO5" s="110" t="s">
        <v>79</v>
      </c>
    </row>
    <row r="6" spans="1:67" x14ac:dyDescent="0.15">
      <c r="B6" s="41">
        <v>1</v>
      </c>
      <c r="C6" s="51" t="s">
        <v>58</v>
      </c>
      <c r="D6" s="102">
        <v>78839.049693472523</v>
      </c>
      <c r="E6" s="103">
        <v>17.334460908353805</v>
      </c>
      <c r="F6" s="103">
        <v>0</v>
      </c>
      <c r="G6" s="103">
        <v>152859.29707630744</v>
      </c>
      <c r="H6" s="103">
        <v>575.76400306036373</v>
      </c>
      <c r="I6" s="103">
        <v>13165.063101873</v>
      </c>
      <c r="J6" s="103">
        <v>218441.17771639529</v>
      </c>
      <c r="K6" s="103">
        <v>179.73830410348549</v>
      </c>
      <c r="L6" s="103">
        <v>190.1382685934974</v>
      </c>
      <c r="M6" s="103">
        <v>5806.8977003187292</v>
      </c>
      <c r="N6" s="103">
        <v>0</v>
      </c>
      <c r="O6" s="103">
        <v>0</v>
      </c>
      <c r="P6" s="103">
        <v>0.41992834332787765</v>
      </c>
      <c r="Q6" s="103">
        <v>0</v>
      </c>
      <c r="R6" s="103">
        <v>0</v>
      </c>
      <c r="S6" s="103">
        <v>0</v>
      </c>
      <c r="T6" s="103">
        <v>0</v>
      </c>
      <c r="U6" s="103">
        <v>0</v>
      </c>
      <c r="V6" s="103">
        <v>0</v>
      </c>
      <c r="W6" s="103">
        <v>0</v>
      </c>
      <c r="X6" s="103">
        <v>0</v>
      </c>
      <c r="Y6" s="103">
        <v>0</v>
      </c>
      <c r="Z6" s="103">
        <v>0</v>
      </c>
      <c r="AA6" s="103">
        <v>0</v>
      </c>
      <c r="AB6" s="103">
        <v>982.70846501232359</v>
      </c>
      <c r="AC6" s="103">
        <v>0</v>
      </c>
      <c r="AD6" s="103">
        <v>0</v>
      </c>
      <c r="AE6" s="103">
        <v>0</v>
      </c>
      <c r="AF6" s="103">
        <v>201.4341555566815</v>
      </c>
      <c r="AG6" s="103">
        <v>0</v>
      </c>
      <c r="AH6" s="103">
        <v>3.2321542715494616</v>
      </c>
      <c r="AI6" s="103">
        <v>19.99635651004952</v>
      </c>
      <c r="AJ6" s="103">
        <v>0</v>
      </c>
      <c r="AK6" s="103">
        <v>0</v>
      </c>
      <c r="AL6" s="103">
        <v>5107.4930821765247</v>
      </c>
      <c r="AM6" s="103">
        <v>1115.4521083613458</v>
      </c>
      <c r="AN6" s="103">
        <v>2029.7587219357497</v>
      </c>
      <c r="AO6" s="103">
        <v>116.62442675056532</v>
      </c>
      <c r="AP6" s="103">
        <v>0</v>
      </c>
      <c r="AQ6" s="103">
        <v>623.66719054277019</v>
      </c>
      <c r="AR6" s="103">
        <v>3373.9025899446965</v>
      </c>
      <c r="AS6" s="103">
        <v>522.83209889556508</v>
      </c>
      <c r="AT6" s="103">
        <v>0</v>
      </c>
      <c r="AU6" s="103">
        <v>0</v>
      </c>
      <c r="AV6" s="104">
        <v>484171.9816033339</v>
      </c>
      <c r="AW6" s="102">
        <v>565.42683517577393</v>
      </c>
      <c r="AX6" s="103">
        <v>83907.955941539491</v>
      </c>
      <c r="AY6" s="103">
        <v>0</v>
      </c>
      <c r="AZ6" s="103">
        <v>0</v>
      </c>
      <c r="BA6" s="103">
        <v>0</v>
      </c>
      <c r="BB6" s="103">
        <v>0</v>
      </c>
      <c r="BC6" s="103">
        <v>2998.5934210677228</v>
      </c>
      <c r="BD6" s="103">
        <v>177.35172979595802</v>
      </c>
      <c r="BE6" s="103">
        <v>87649.327927578954</v>
      </c>
      <c r="BF6" s="103">
        <v>571821.3095309129</v>
      </c>
      <c r="BG6" s="103">
        <v>370477.4291865527</v>
      </c>
      <c r="BH6" s="103">
        <v>458126.75711413164</v>
      </c>
      <c r="BI6" s="103">
        <v>942298.73871746566</v>
      </c>
      <c r="BJ6" s="103">
        <v>-318609.54935146793</v>
      </c>
      <c r="BK6" s="103">
        <v>139517.20776266372</v>
      </c>
      <c r="BL6" s="105">
        <v>623689.18936599768</v>
      </c>
      <c r="BN6" s="105">
        <v>1695</v>
      </c>
      <c r="BO6" s="113">
        <f>IF(BL6=0,0,BN6/BL6)</f>
        <v>2.7176998237263468E-3</v>
      </c>
    </row>
    <row r="7" spans="1:67" x14ac:dyDescent="0.15">
      <c r="B7" s="18">
        <v>2</v>
      </c>
      <c r="C7" s="52" t="s">
        <v>59</v>
      </c>
      <c r="D7" s="106">
        <v>0</v>
      </c>
      <c r="E7" s="107">
        <v>1134.277597547557</v>
      </c>
      <c r="F7" s="107">
        <v>0</v>
      </c>
      <c r="G7" s="107">
        <v>14.918049506243863</v>
      </c>
      <c r="H7" s="107">
        <v>23939.312549790204</v>
      </c>
      <c r="I7" s="107">
        <v>151.82933305810278</v>
      </c>
      <c r="J7" s="107">
        <v>78.310493852826255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07">
        <v>0</v>
      </c>
      <c r="R7" s="107">
        <v>0</v>
      </c>
      <c r="S7" s="107">
        <v>0</v>
      </c>
      <c r="T7" s="107">
        <v>0</v>
      </c>
      <c r="U7" s="107">
        <v>0</v>
      </c>
      <c r="V7" s="107">
        <v>0</v>
      </c>
      <c r="W7" s="107">
        <v>0</v>
      </c>
      <c r="X7" s="107">
        <v>0</v>
      </c>
      <c r="Y7" s="107">
        <v>0</v>
      </c>
      <c r="Z7" s="107">
        <v>0</v>
      </c>
      <c r="AA7" s="107">
        <v>0</v>
      </c>
      <c r="AB7" s="107">
        <v>0</v>
      </c>
      <c r="AC7" s="107">
        <v>0</v>
      </c>
      <c r="AD7" s="107">
        <v>0</v>
      </c>
      <c r="AE7" s="107">
        <v>0</v>
      </c>
      <c r="AF7" s="107">
        <v>0</v>
      </c>
      <c r="AG7" s="107">
        <v>0</v>
      </c>
      <c r="AH7" s="107">
        <v>0</v>
      </c>
      <c r="AI7" s="107">
        <v>2.0608787458096725</v>
      </c>
      <c r="AJ7" s="107">
        <v>0</v>
      </c>
      <c r="AK7" s="107">
        <v>0</v>
      </c>
      <c r="AL7" s="107">
        <v>341.69864228155029</v>
      </c>
      <c r="AM7" s="107">
        <v>235.54083977628881</v>
      </c>
      <c r="AN7" s="107">
        <v>681.37195329023211</v>
      </c>
      <c r="AO7" s="107">
        <v>0</v>
      </c>
      <c r="AP7" s="107">
        <v>0</v>
      </c>
      <c r="AQ7" s="107">
        <v>206.49903492994969</v>
      </c>
      <c r="AR7" s="107">
        <v>1002.5676280550132</v>
      </c>
      <c r="AS7" s="107">
        <v>47.009330990131232</v>
      </c>
      <c r="AT7" s="107">
        <v>0</v>
      </c>
      <c r="AU7" s="107">
        <v>0</v>
      </c>
      <c r="AV7" s="108">
        <v>27835.396331823915</v>
      </c>
      <c r="AW7" s="106">
        <v>395.54656551891088</v>
      </c>
      <c r="AX7" s="107">
        <v>8665.1432843132297</v>
      </c>
      <c r="AY7" s="107">
        <v>0</v>
      </c>
      <c r="AZ7" s="107">
        <v>0</v>
      </c>
      <c r="BA7" s="107">
        <v>0</v>
      </c>
      <c r="BB7" s="107">
        <v>0</v>
      </c>
      <c r="BC7" s="107">
        <v>0</v>
      </c>
      <c r="BD7" s="107">
        <v>166.64155756546171</v>
      </c>
      <c r="BE7" s="107">
        <v>9227.3314073976017</v>
      </c>
      <c r="BF7" s="107">
        <v>37062.727739221518</v>
      </c>
      <c r="BG7" s="107">
        <v>72566.86679700001</v>
      </c>
      <c r="BH7" s="107">
        <v>81794.198204397617</v>
      </c>
      <c r="BI7" s="107">
        <v>109629.59453622153</v>
      </c>
      <c r="BJ7" s="107">
        <v>-27173.972911059373</v>
      </c>
      <c r="BK7" s="107">
        <v>54620.225293338248</v>
      </c>
      <c r="BL7" s="109">
        <v>82455.621625162166</v>
      </c>
      <c r="BN7" s="109">
        <v>232</v>
      </c>
      <c r="BO7" s="112">
        <f t="shared" ref="BO7:BO49" si="0">IF(BL7=0,0,BN7/BL7)</f>
        <v>2.8136347216525361E-3</v>
      </c>
    </row>
    <row r="8" spans="1:67" x14ac:dyDescent="0.15">
      <c r="B8" s="18">
        <v>3</v>
      </c>
      <c r="C8" s="52" t="s">
        <v>33</v>
      </c>
      <c r="D8" s="106">
        <v>7.1315643424110151</v>
      </c>
      <c r="E8" s="107">
        <v>0</v>
      </c>
      <c r="F8" s="107">
        <v>0</v>
      </c>
      <c r="G8" s="107">
        <v>267.87873273425441</v>
      </c>
      <c r="H8" s="107">
        <v>7.7343364861602408</v>
      </c>
      <c r="I8" s="107">
        <v>490.79684613107935</v>
      </c>
      <c r="J8" s="107">
        <v>86.701720562140281</v>
      </c>
      <c r="K8" s="107">
        <v>63.901827408222658</v>
      </c>
      <c r="L8" s="107">
        <v>420.22231041506524</v>
      </c>
      <c r="M8" s="107">
        <v>11897.591688450406</v>
      </c>
      <c r="N8" s="107">
        <v>0</v>
      </c>
      <c r="O8" s="107">
        <v>129.9482245970994</v>
      </c>
      <c r="P8" s="107">
        <v>4756.3296675712354</v>
      </c>
      <c r="Q8" s="107">
        <v>0.21939356817968328</v>
      </c>
      <c r="R8" s="107">
        <v>0</v>
      </c>
      <c r="S8" s="107">
        <v>108.43016998438952</v>
      </c>
      <c r="T8" s="107">
        <v>0.54244497053947494</v>
      </c>
      <c r="U8" s="107">
        <v>16.72323848654904</v>
      </c>
      <c r="V8" s="107">
        <v>333.04013719723849</v>
      </c>
      <c r="W8" s="107">
        <v>5441.3660366083759</v>
      </c>
      <c r="X8" s="107">
        <v>23.053693230307008</v>
      </c>
      <c r="Y8" s="107">
        <v>0</v>
      </c>
      <c r="Z8" s="107">
        <v>13.696815904101706</v>
      </c>
      <c r="AA8" s="107">
        <v>2.223959437691768</v>
      </c>
      <c r="AB8" s="107">
        <v>7356.8211860190131</v>
      </c>
      <c r="AC8" s="107">
        <v>27695.511970817039</v>
      </c>
      <c r="AD8" s="107">
        <v>0.37610348106547808</v>
      </c>
      <c r="AE8" s="107">
        <v>0.27171588325628249</v>
      </c>
      <c r="AF8" s="107">
        <v>3.2497972729324447</v>
      </c>
      <c r="AG8" s="107">
        <v>0.67491249150413235</v>
      </c>
      <c r="AH8" s="107">
        <v>0.37945020630041632</v>
      </c>
      <c r="AI8" s="107">
        <v>4.9439905026545174</v>
      </c>
      <c r="AJ8" s="107">
        <v>3.9411940975475103E-3</v>
      </c>
      <c r="AK8" s="107">
        <v>0.13201313018555833</v>
      </c>
      <c r="AL8" s="107">
        <v>0.76028029317775103</v>
      </c>
      <c r="AM8" s="107">
        <v>7.464506782415552</v>
      </c>
      <c r="AN8" s="107">
        <v>5.8258565932429001</v>
      </c>
      <c r="AO8" s="107">
        <v>12.928461650921477</v>
      </c>
      <c r="AP8" s="107">
        <v>4.3419200533209104</v>
      </c>
      <c r="AQ8" s="107">
        <v>2.0997410639071599</v>
      </c>
      <c r="AR8" s="107">
        <v>-3.8019457444590814</v>
      </c>
      <c r="AS8" s="107">
        <v>38.943921387564011</v>
      </c>
      <c r="AT8" s="107">
        <v>0</v>
      </c>
      <c r="AU8" s="107">
        <v>2.4370359997300746</v>
      </c>
      <c r="AV8" s="108">
        <v>59200.897667163328</v>
      </c>
      <c r="AW8" s="106">
        <v>0.19430564806401662</v>
      </c>
      <c r="AX8" s="107">
        <v>9.6936395060851055E-2</v>
      </c>
      <c r="AY8" s="107">
        <v>0</v>
      </c>
      <c r="AZ8" s="107">
        <v>0</v>
      </c>
      <c r="BA8" s="107">
        <v>0</v>
      </c>
      <c r="BB8" s="107">
        <v>0</v>
      </c>
      <c r="BC8" s="107">
        <v>11.106579829604016</v>
      </c>
      <c r="BD8" s="107">
        <v>87.428042092627123</v>
      </c>
      <c r="BE8" s="107">
        <v>98.825863965356007</v>
      </c>
      <c r="BF8" s="107">
        <v>59299.723531128679</v>
      </c>
      <c r="BG8" s="107">
        <v>0</v>
      </c>
      <c r="BH8" s="107">
        <v>98.825863965356007</v>
      </c>
      <c r="BI8" s="107">
        <v>59299.723531128679</v>
      </c>
      <c r="BJ8" s="107">
        <v>-59299.723531128686</v>
      </c>
      <c r="BK8" s="107">
        <v>-59200.897667163328</v>
      </c>
      <c r="BL8" s="109">
        <v>0</v>
      </c>
      <c r="BN8" s="109">
        <v>0</v>
      </c>
      <c r="BO8" s="112">
        <f t="shared" si="0"/>
        <v>0</v>
      </c>
    </row>
    <row r="9" spans="1:67" x14ac:dyDescent="0.15">
      <c r="B9" s="18">
        <v>4</v>
      </c>
      <c r="C9" s="52" t="s">
        <v>60</v>
      </c>
      <c r="D9" s="106">
        <v>80.660501730569877</v>
      </c>
      <c r="E9" s="107">
        <v>0</v>
      </c>
      <c r="F9" s="107">
        <v>0</v>
      </c>
      <c r="G9" s="107">
        <v>76189.97244606413</v>
      </c>
      <c r="H9" s="107">
        <v>464.679780418017</v>
      </c>
      <c r="I9" s="107">
        <v>28023.948406588504</v>
      </c>
      <c r="J9" s="107">
        <v>3267.0710129612039</v>
      </c>
      <c r="K9" s="107">
        <v>1.4208434057164303</v>
      </c>
      <c r="L9" s="107">
        <v>0</v>
      </c>
      <c r="M9" s="107">
        <v>18787.894844310653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7">
        <v>0</v>
      </c>
      <c r="Y9" s="107">
        <v>0</v>
      </c>
      <c r="Z9" s="107">
        <v>0</v>
      </c>
      <c r="AA9" s="107">
        <v>0</v>
      </c>
      <c r="AB9" s="107">
        <v>0</v>
      </c>
      <c r="AC9" s="107">
        <v>0</v>
      </c>
      <c r="AD9" s="107">
        <v>0</v>
      </c>
      <c r="AE9" s="107">
        <v>0</v>
      </c>
      <c r="AF9" s="107">
        <v>0</v>
      </c>
      <c r="AG9" s="107">
        <v>0</v>
      </c>
      <c r="AH9" s="107">
        <v>0</v>
      </c>
      <c r="AI9" s="107">
        <v>13.920652660374772</v>
      </c>
      <c r="AJ9" s="107">
        <v>0</v>
      </c>
      <c r="AK9" s="107">
        <v>10.613855666918889</v>
      </c>
      <c r="AL9" s="107">
        <v>13767.671197055563</v>
      </c>
      <c r="AM9" s="107">
        <v>886.19420593176665</v>
      </c>
      <c r="AN9" s="107">
        <v>2051.9008358894371</v>
      </c>
      <c r="AO9" s="107">
        <v>0</v>
      </c>
      <c r="AP9" s="107">
        <v>0</v>
      </c>
      <c r="AQ9" s="107">
        <v>845.56572643541324</v>
      </c>
      <c r="AR9" s="107">
        <v>9209.6253839227702</v>
      </c>
      <c r="AS9" s="107">
        <v>190.65315811289761</v>
      </c>
      <c r="AT9" s="107">
        <v>0</v>
      </c>
      <c r="AU9" s="107">
        <v>0</v>
      </c>
      <c r="AV9" s="108">
        <v>153791.79285115396</v>
      </c>
      <c r="AW9" s="106">
        <v>1643.0538982754947</v>
      </c>
      <c r="AX9" s="107">
        <v>104690.78253520833</v>
      </c>
      <c r="AY9" s="107">
        <v>0</v>
      </c>
      <c r="AZ9" s="107">
        <v>0</v>
      </c>
      <c r="BA9" s="107">
        <v>0</v>
      </c>
      <c r="BB9" s="107">
        <v>0</v>
      </c>
      <c r="BC9" s="107">
        <v>0</v>
      </c>
      <c r="BD9" s="107">
        <v>-240.39198042734481</v>
      </c>
      <c r="BE9" s="107">
        <v>106093.44445305648</v>
      </c>
      <c r="BF9" s="107">
        <v>259885.23730421049</v>
      </c>
      <c r="BG9" s="107">
        <v>527833.87268596364</v>
      </c>
      <c r="BH9" s="107">
        <v>633927.31713902019</v>
      </c>
      <c r="BI9" s="107">
        <v>787719.10999017407</v>
      </c>
      <c r="BJ9" s="107">
        <v>-156716.43679328807</v>
      </c>
      <c r="BK9" s="107">
        <v>477210.88034573215</v>
      </c>
      <c r="BL9" s="109">
        <v>631002.67319688597</v>
      </c>
      <c r="BN9" s="109">
        <v>154</v>
      </c>
      <c r="BO9" s="112">
        <f t="shared" si="0"/>
        <v>2.4405601836800586E-4</v>
      </c>
    </row>
    <row r="10" spans="1:67" x14ac:dyDescent="0.15">
      <c r="B10" s="18">
        <v>5</v>
      </c>
      <c r="C10" s="52" t="s">
        <v>61</v>
      </c>
      <c r="D10" s="106">
        <v>0</v>
      </c>
      <c r="E10" s="107">
        <v>3269.9630229493573</v>
      </c>
      <c r="F10" s="107">
        <v>0</v>
      </c>
      <c r="G10" s="107">
        <v>36.625287448358215</v>
      </c>
      <c r="H10" s="107">
        <v>21726.873164703888</v>
      </c>
      <c r="I10" s="107">
        <v>2826.9709318441596</v>
      </c>
      <c r="J10" s="107">
        <v>725.53138502992465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  <c r="X10" s="107">
        <v>0</v>
      </c>
      <c r="Y10" s="107">
        <v>0</v>
      </c>
      <c r="Z10" s="107">
        <v>0</v>
      </c>
      <c r="AA10" s="107">
        <v>0</v>
      </c>
      <c r="AB10" s="107">
        <v>0</v>
      </c>
      <c r="AC10" s="107">
        <v>0</v>
      </c>
      <c r="AD10" s="107">
        <v>0</v>
      </c>
      <c r="AE10" s="107">
        <v>0</v>
      </c>
      <c r="AF10" s="107">
        <v>0</v>
      </c>
      <c r="AG10" s="107">
        <v>0</v>
      </c>
      <c r="AH10" s="107">
        <v>0</v>
      </c>
      <c r="AI10" s="107">
        <v>3.0524336140765911</v>
      </c>
      <c r="AJ10" s="107">
        <v>0</v>
      </c>
      <c r="AK10" s="107">
        <v>2.3234310912658267</v>
      </c>
      <c r="AL10" s="107">
        <v>2515.515322594043</v>
      </c>
      <c r="AM10" s="107">
        <v>545.80134502696228</v>
      </c>
      <c r="AN10" s="107">
        <v>1852.5701865539343</v>
      </c>
      <c r="AO10" s="107">
        <v>0</v>
      </c>
      <c r="AP10" s="107">
        <v>0</v>
      </c>
      <c r="AQ10" s="107">
        <v>451.61230802515206</v>
      </c>
      <c r="AR10" s="107">
        <v>4129.699554747971</v>
      </c>
      <c r="AS10" s="107">
        <v>84.104975110155877</v>
      </c>
      <c r="AT10" s="107">
        <v>0</v>
      </c>
      <c r="AU10" s="107">
        <v>0</v>
      </c>
      <c r="AV10" s="108">
        <v>38170.643348739235</v>
      </c>
      <c r="AW10" s="106">
        <v>1659.9925982577161</v>
      </c>
      <c r="AX10" s="107">
        <v>95577.789883414473</v>
      </c>
      <c r="AY10" s="107">
        <v>0</v>
      </c>
      <c r="AZ10" s="107">
        <v>0</v>
      </c>
      <c r="BA10" s="107">
        <v>0</v>
      </c>
      <c r="BB10" s="107">
        <v>0</v>
      </c>
      <c r="BC10" s="107">
        <v>0</v>
      </c>
      <c r="BD10" s="107">
        <v>96.15766968928034</v>
      </c>
      <c r="BE10" s="107">
        <v>97333.940151361458</v>
      </c>
      <c r="BF10" s="107">
        <v>135504.58350010071</v>
      </c>
      <c r="BG10" s="107">
        <v>144334.26109982986</v>
      </c>
      <c r="BH10" s="107">
        <v>241668.20125119135</v>
      </c>
      <c r="BI10" s="107">
        <v>279838.84459993057</v>
      </c>
      <c r="BJ10" s="107">
        <v>-98374.573690698249</v>
      </c>
      <c r="BK10" s="107">
        <v>143293.62756049307</v>
      </c>
      <c r="BL10" s="109">
        <v>181464.27090923232</v>
      </c>
      <c r="BN10" s="109">
        <v>58</v>
      </c>
      <c r="BO10" s="112">
        <f t="shared" si="0"/>
        <v>3.1962214770648358E-4</v>
      </c>
    </row>
    <row r="11" spans="1:67" x14ac:dyDescent="0.15">
      <c r="B11" s="18">
        <v>6</v>
      </c>
      <c r="C11" s="52" t="s">
        <v>62</v>
      </c>
      <c r="D11" s="106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19554.808180518794</v>
      </c>
      <c r="J11" s="107">
        <v>8.8567507289825791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  <c r="X11" s="107">
        <v>0</v>
      </c>
      <c r="Y11" s="107">
        <v>0</v>
      </c>
      <c r="Z11" s="107">
        <v>0</v>
      </c>
      <c r="AA11" s="107">
        <v>0</v>
      </c>
      <c r="AB11" s="107">
        <v>0</v>
      </c>
      <c r="AC11" s="107">
        <v>0</v>
      </c>
      <c r="AD11" s="107">
        <v>0</v>
      </c>
      <c r="AE11" s="107">
        <v>0</v>
      </c>
      <c r="AF11" s="107">
        <v>0</v>
      </c>
      <c r="AG11" s="107">
        <v>0</v>
      </c>
      <c r="AH11" s="107">
        <v>0</v>
      </c>
      <c r="AI11" s="107">
        <v>8.5157065157041192</v>
      </c>
      <c r="AJ11" s="107">
        <v>0</v>
      </c>
      <c r="AK11" s="107">
        <v>17.716162070901927</v>
      </c>
      <c r="AL11" s="107">
        <v>2280.2044037779042</v>
      </c>
      <c r="AM11" s="107">
        <v>2573.2069016495543</v>
      </c>
      <c r="AN11" s="107">
        <v>716.54823675607247</v>
      </c>
      <c r="AO11" s="107">
        <v>51.14662223971834</v>
      </c>
      <c r="AP11" s="107">
        <v>0</v>
      </c>
      <c r="AQ11" s="107">
        <v>205.6486397990673</v>
      </c>
      <c r="AR11" s="107">
        <v>4165.9445180541288</v>
      </c>
      <c r="AS11" s="107">
        <v>41.000478147957217</v>
      </c>
      <c r="AT11" s="107">
        <v>0</v>
      </c>
      <c r="AU11" s="107">
        <v>0</v>
      </c>
      <c r="AV11" s="108">
        <v>29623.596600258788</v>
      </c>
      <c r="AW11" s="106">
        <v>3286.8207110667249</v>
      </c>
      <c r="AX11" s="107">
        <v>164220.16431764473</v>
      </c>
      <c r="AY11" s="107">
        <v>0</v>
      </c>
      <c r="AZ11" s="107">
        <v>0</v>
      </c>
      <c r="BA11" s="107">
        <v>0</v>
      </c>
      <c r="BB11" s="107">
        <v>0</v>
      </c>
      <c r="BC11" s="107">
        <v>0</v>
      </c>
      <c r="BD11" s="107">
        <v>-532.45878743258436</v>
      </c>
      <c r="BE11" s="107">
        <v>166974.52624127886</v>
      </c>
      <c r="BF11" s="107">
        <v>196598.12284153764</v>
      </c>
      <c r="BG11" s="107">
        <v>537078.27493822621</v>
      </c>
      <c r="BH11" s="107">
        <v>704052.80117950507</v>
      </c>
      <c r="BI11" s="107">
        <v>733676.39777976391</v>
      </c>
      <c r="BJ11" s="107">
        <v>-36134.602689770771</v>
      </c>
      <c r="BK11" s="107">
        <v>667918.19848973432</v>
      </c>
      <c r="BL11" s="109">
        <v>697541.79508999316</v>
      </c>
      <c r="BN11" s="109">
        <v>199</v>
      </c>
      <c r="BO11" s="112">
        <f t="shared" si="0"/>
        <v>2.8528756470331081E-4</v>
      </c>
    </row>
    <row r="12" spans="1:67" x14ac:dyDescent="0.15">
      <c r="B12" s="18">
        <v>7</v>
      </c>
      <c r="C12" s="52" t="s">
        <v>63</v>
      </c>
      <c r="D12" s="106">
        <v>70762.068608003334</v>
      </c>
      <c r="E12" s="107">
        <v>5866.9216517582026</v>
      </c>
      <c r="F12" s="107">
        <v>0</v>
      </c>
      <c r="G12" s="107">
        <v>19373.427654607091</v>
      </c>
      <c r="H12" s="107">
        <v>7517.9444901614306</v>
      </c>
      <c r="I12" s="107">
        <v>148164.81694103975</v>
      </c>
      <c r="J12" s="107">
        <v>26739.472733487302</v>
      </c>
      <c r="K12" s="107">
        <v>3.2379387295181381</v>
      </c>
      <c r="L12" s="107">
        <v>594.4166863220147</v>
      </c>
      <c r="M12" s="107">
        <v>4325.4619083005155</v>
      </c>
      <c r="N12" s="107">
        <v>0</v>
      </c>
      <c r="O12" s="107">
        <v>8.4129873496221386</v>
      </c>
      <c r="P12" s="107">
        <v>176.65234836708768</v>
      </c>
      <c r="Q12" s="107">
        <v>0</v>
      </c>
      <c r="R12" s="107">
        <v>0</v>
      </c>
      <c r="S12" s="107">
        <v>0</v>
      </c>
      <c r="T12" s="107">
        <v>0</v>
      </c>
      <c r="U12" s="107">
        <v>0</v>
      </c>
      <c r="V12" s="107">
        <v>0</v>
      </c>
      <c r="W12" s="107">
        <v>0</v>
      </c>
      <c r="X12" s="107">
        <v>0</v>
      </c>
      <c r="Y12" s="107">
        <v>0</v>
      </c>
      <c r="Z12" s="107">
        <v>0</v>
      </c>
      <c r="AA12" s="107">
        <v>0</v>
      </c>
      <c r="AB12" s="107">
        <v>108.54267489116512</v>
      </c>
      <c r="AC12" s="107">
        <v>0</v>
      </c>
      <c r="AD12" s="107">
        <v>0</v>
      </c>
      <c r="AE12" s="107">
        <v>23.048886837702675</v>
      </c>
      <c r="AF12" s="107">
        <v>116.45994817426761</v>
      </c>
      <c r="AG12" s="107">
        <v>0</v>
      </c>
      <c r="AH12" s="107">
        <v>0</v>
      </c>
      <c r="AI12" s="107">
        <v>62.244370799147816</v>
      </c>
      <c r="AJ12" s="107">
        <v>6.5686568292458525E-3</v>
      </c>
      <c r="AK12" s="107">
        <v>78.891046598889659</v>
      </c>
      <c r="AL12" s="107">
        <v>7827.0530544437024</v>
      </c>
      <c r="AM12" s="107">
        <v>2461.3974253558795</v>
      </c>
      <c r="AN12" s="107">
        <v>5267.3946901765003</v>
      </c>
      <c r="AO12" s="107">
        <v>47.570156699441</v>
      </c>
      <c r="AP12" s="107">
        <v>13.268973717273253</v>
      </c>
      <c r="AQ12" s="107">
        <v>2347.8779641343885</v>
      </c>
      <c r="AR12" s="107">
        <v>20760.100030875121</v>
      </c>
      <c r="AS12" s="107">
        <v>435.80577195695997</v>
      </c>
      <c r="AT12" s="107">
        <v>0</v>
      </c>
      <c r="AU12" s="107">
        <v>33.73705488321982</v>
      </c>
      <c r="AV12" s="108">
        <v>323116.23256632639</v>
      </c>
      <c r="AW12" s="106">
        <v>18779.322409740274</v>
      </c>
      <c r="AX12" s="107">
        <v>456345.17842446029</v>
      </c>
      <c r="AY12" s="107">
        <v>0</v>
      </c>
      <c r="AZ12" s="107">
        <v>0</v>
      </c>
      <c r="BA12" s="107">
        <v>0</v>
      </c>
      <c r="BB12" s="107">
        <v>0</v>
      </c>
      <c r="BC12" s="107">
        <v>0</v>
      </c>
      <c r="BD12" s="107">
        <v>584.33163329476713</v>
      </c>
      <c r="BE12" s="107">
        <v>475708.83246749535</v>
      </c>
      <c r="BF12" s="107">
        <v>798825.06503382174</v>
      </c>
      <c r="BG12" s="107">
        <v>596424.82861914579</v>
      </c>
      <c r="BH12" s="107">
        <v>1072133.6610866413</v>
      </c>
      <c r="BI12" s="107">
        <v>1395249.8936529676</v>
      </c>
      <c r="BJ12" s="107">
        <v>-652128.07834411296</v>
      </c>
      <c r="BK12" s="107">
        <v>420005.58274252823</v>
      </c>
      <c r="BL12" s="109">
        <v>743121.81530885468</v>
      </c>
      <c r="BN12" s="109">
        <v>240</v>
      </c>
      <c r="BO12" s="112">
        <f t="shared" si="0"/>
        <v>3.2296185504963507E-4</v>
      </c>
    </row>
    <row r="13" spans="1:67" x14ac:dyDescent="0.15">
      <c r="B13" s="18">
        <v>8</v>
      </c>
      <c r="C13" s="52" t="s">
        <v>34</v>
      </c>
      <c r="D13" s="106">
        <v>2065.6079516411332</v>
      </c>
      <c r="E13" s="107">
        <v>1591.2467172578517</v>
      </c>
      <c r="F13" s="107">
        <v>0</v>
      </c>
      <c r="G13" s="107">
        <v>433.06913959441607</v>
      </c>
      <c r="H13" s="107">
        <v>234.6520400057741</v>
      </c>
      <c r="I13" s="107">
        <v>726.65751595222571</v>
      </c>
      <c r="J13" s="107">
        <v>312.43262718263355</v>
      </c>
      <c r="K13" s="107">
        <v>62268.417998370271</v>
      </c>
      <c r="L13" s="107">
        <v>2837.4683754296298</v>
      </c>
      <c r="M13" s="107">
        <v>680.94912325490236</v>
      </c>
      <c r="N13" s="107">
        <v>0</v>
      </c>
      <c r="O13" s="107">
        <v>8017.1364612731504</v>
      </c>
      <c r="P13" s="107">
        <v>223.72039927405675</v>
      </c>
      <c r="Q13" s="107">
        <v>2.9616689828196479</v>
      </c>
      <c r="R13" s="107">
        <v>0</v>
      </c>
      <c r="S13" s="107">
        <v>401.12803598840657</v>
      </c>
      <c r="T13" s="107">
        <v>24.02813426260116</v>
      </c>
      <c r="U13" s="107">
        <v>116.6750074027253</v>
      </c>
      <c r="V13" s="107">
        <v>1728.7968002120476</v>
      </c>
      <c r="W13" s="107">
        <v>38091.370095743303</v>
      </c>
      <c r="X13" s="107">
        <v>830.03194495642299</v>
      </c>
      <c r="Y13" s="107">
        <v>0</v>
      </c>
      <c r="Z13" s="107">
        <v>436.95972227510651</v>
      </c>
      <c r="AA13" s="107">
        <v>505.46681620637844</v>
      </c>
      <c r="AB13" s="107">
        <v>3863.6562042360983</v>
      </c>
      <c r="AC13" s="107">
        <v>174.07791090807783</v>
      </c>
      <c r="AD13" s="107">
        <v>562.35096061314141</v>
      </c>
      <c r="AE13" s="107">
        <v>622.6654598769278</v>
      </c>
      <c r="AF13" s="107">
        <v>3817.783699038845</v>
      </c>
      <c r="AG13" s="107">
        <v>687.11055250889467</v>
      </c>
      <c r="AH13" s="107">
        <v>12.169406765412486</v>
      </c>
      <c r="AI13" s="107">
        <v>1538.0338744835888</v>
      </c>
      <c r="AJ13" s="107">
        <v>6.8506691645972051</v>
      </c>
      <c r="AK13" s="107">
        <v>3147.2986341278593</v>
      </c>
      <c r="AL13" s="107">
        <v>11.86216571101126</v>
      </c>
      <c r="AM13" s="107">
        <v>2313.0272182989461</v>
      </c>
      <c r="AN13" s="107">
        <v>1651.3076546113816</v>
      </c>
      <c r="AO13" s="107">
        <v>4245.9748498450945</v>
      </c>
      <c r="AP13" s="107">
        <v>1530.4788727166292</v>
      </c>
      <c r="AQ13" s="107">
        <v>530.58356943870024</v>
      </c>
      <c r="AR13" s="107">
        <v>105.02643179253673</v>
      </c>
      <c r="AS13" s="107">
        <v>1580.7279675123611</v>
      </c>
      <c r="AT13" s="107">
        <v>693.56931884103324</v>
      </c>
      <c r="AU13" s="107">
        <v>5.6181332322279784</v>
      </c>
      <c r="AV13" s="108">
        <v>148628.95012898921</v>
      </c>
      <c r="AW13" s="106">
        <v>3017.3222715583738</v>
      </c>
      <c r="AX13" s="107">
        <v>116334.86608970504</v>
      </c>
      <c r="AY13" s="107">
        <v>0</v>
      </c>
      <c r="AZ13" s="107">
        <v>0</v>
      </c>
      <c r="BA13" s="107">
        <v>0</v>
      </c>
      <c r="BB13" s="107">
        <v>39.386190126670478</v>
      </c>
      <c r="BC13" s="107">
        <v>61504.912584227364</v>
      </c>
      <c r="BD13" s="107">
        <v>2293.257052991878</v>
      </c>
      <c r="BE13" s="107">
        <v>183189.74418860933</v>
      </c>
      <c r="BF13" s="107">
        <v>331818.69431759854</v>
      </c>
      <c r="BG13" s="107">
        <v>260370.20778181712</v>
      </c>
      <c r="BH13" s="107">
        <v>443559.95197042648</v>
      </c>
      <c r="BI13" s="107">
        <v>592188.90209941566</v>
      </c>
      <c r="BJ13" s="107">
        <v>-269491.86102989118</v>
      </c>
      <c r="BK13" s="107">
        <v>174068.0909405353</v>
      </c>
      <c r="BL13" s="109">
        <v>322697.04106952448</v>
      </c>
      <c r="BN13" s="109">
        <v>225</v>
      </c>
      <c r="BO13" s="112">
        <f t="shared" si="0"/>
        <v>6.9724841372662038E-4</v>
      </c>
    </row>
    <row r="14" spans="1:67" x14ac:dyDescent="0.15">
      <c r="B14" s="18">
        <v>9</v>
      </c>
      <c r="C14" s="52" t="s">
        <v>35</v>
      </c>
      <c r="D14" s="106">
        <v>24503.798446697871</v>
      </c>
      <c r="E14" s="107">
        <v>313.38615749168059</v>
      </c>
      <c r="F14" s="107">
        <v>0</v>
      </c>
      <c r="G14" s="107">
        <v>15311.867485981711</v>
      </c>
      <c r="H14" s="107">
        <v>4012.9522846003938</v>
      </c>
      <c r="I14" s="107">
        <v>19699.718645974943</v>
      </c>
      <c r="J14" s="107">
        <v>2613.0687333122205</v>
      </c>
      <c r="K14" s="107">
        <v>2275.1548302780539</v>
      </c>
      <c r="L14" s="107">
        <v>390611.2714563284</v>
      </c>
      <c r="M14" s="107">
        <v>10801.508466207521</v>
      </c>
      <c r="N14" s="107">
        <v>0</v>
      </c>
      <c r="O14" s="107">
        <v>5436.2194068487179</v>
      </c>
      <c r="P14" s="107">
        <v>6437.2903576762101</v>
      </c>
      <c r="Q14" s="107">
        <v>10.113921258541051</v>
      </c>
      <c r="R14" s="107">
        <v>0</v>
      </c>
      <c r="S14" s="107">
        <v>1071.7687954985649</v>
      </c>
      <c r="T14" s="107">
        <v>25.222652537072062</v>
      </c>
      <c r="U14" s="107">
        <v>145.15454844543069</v>
      </c>
      <c r="V14" s="107">
        <v>14270.488646056521</v>
      </c>
      <c r="W14" s="107">
        <v>79879.214931899725</v>
      </c>
      <c r="X14" s="107">
        <v>9918.7403526363778</v>
      </c>
      <c r="Y14" s="107">
        <v>0</v>
      </c>
      <c r="Z14" s="107">
        <v>1315.7124722963333</v>
      </c>
      <c r="AA14" s="107">
        <v>85511.052520132987</v>
      </c>
      <c r="AB14" s="107">
        <v>84435.563987778311</v>
      </c>
      <c r="AC14" s="107">
        <v>2380.3686815493288</v>
      </c>
      <c r="AD14" s="107">
        <v>1066.1941356077662</v>
      </c>
      <c r="AE14" s="107">
        <v>1440.2920977658541</v>
      </c>
      <c r="AF14" s="107">
        <v>5941.6594053130229</v>
      </c>
      <c r="AG14" s="107">
        <v>1745.0399823522912</v>
      </c>
      <c r="AH14" s="107">
        <v>482.44988135851304</v>
      </c>
      <c r="AI14" s="107">
        <v>6690.8719175671013</v>
      </c>
      <c r="AJ14" s="107">
        <v>27.405213768837932</v>
      </c>
      <c r="AK14" s="107">
        <v>1009.1875750165194</v>
      </c>
      <c r="AL14" s="107">
        <v>543.20827629231917</v>
      </c>
      <c r="AM14" s="107">
        <v>5151.2540646288526</v>
      </c>
      <c r="AN14" s="107">
        <v>4521.7647018492735</v>
      </c>
      <c r="AO14" s="107">
        <v>2034.3801895643069</v>
      </c>
      <c r="AP14" s="107">
        <v>4518.0608600422993</v>
      </c>
      <c r="AQ14" s="107">
        <v>261.54374692027585</v>
      </c>
      <c r="AR14" s="107">
        <v>1004.8644795076755</v>
      </c>
      <c r="AS14" s="107">
        <v>1870.8220288846765</v>
      </c>
      <c r="AT14" s="107">
        <v>15360.442597040807</v>
      </c>
      <c r="AU14" s="107">
        <v>13.400166062283919</v>
      </c>
      <c r="AV14" s="108">
        <v>814662.47910102946</v>
      </c>
      <c r="AW14" s="106">
        <v>3933.3522754320979</v>
      </c>
      <c r="AX14" s="107">
        <v>20697.648649929873</v>
      </c>
      <c r="AY14" s="107">
        <v>0</v>
      </c>
      <c r="AZ14" s="107">
        <v>97.336886784313521</v>
      </c>
      <c r="BA14" s="107">
        <v>0</v>
      </c>
      <c r="BB14" s="107">
        <v>548.55993714046895</v>
      </c>
      <c r="BC14" s="107">
        <v>21270.412566220341</v>
      </c>
      <c r="BD14" s="107">
        <v>998.2650916908334</v>
      </c>
      <c r="BE14" s="107">
        <v>47545.575407197925</v>
      </c>
      <c r="BF14" s="107">
        <v>862208.05450822739</v>
      </c>
      <c r="BG14" s="107">
        <v>947480.27339902276</v>
      </c>
      <c r="BH14" s="107">
        <v>995025.84880622069</v>
      </c>
      <c r="BI14" s="107">
        <v>1809688.3279072503</v>
      </c>
      <c r="BJ14" s="107">
        <v>-610412.06283391733</v>
      </c>
      <c r="BK14" s="107">
        <v>384613.78597230336</v>
      </c>
      <c r="BL14" s="109">
        <v>1199276.2650733329</v>
      </c>
      <c r="BN14" s="109">
        <v>283</v>
      </c>
      <c r="BO14" s="112">
        <f t="shared" si="0"/>
        <v>2.3597565318504425E-4</v>
      </c>
    </row>
    <row r="15" spans="1:67" x14ac:dyDescent="0.15">
      <c r="B15" s="18">
        <v>10</v>
      </c>
      <c r="C15" s="53" t="s">
        <v>36</v>
      </c>
      <c r="D15" s="106">
        <v>26855.411972790254</v>
      </c>
      <c r="E15" s="107">
        <v>1055.6927239862241</v>
      </c>
      <c r="F15" s="107">
        <v>0</v>
      </c>
      <c r="G15" s="107">
        <v>6118.0805031935779</v>
      </c>
      <c r="H15" s="107">
        <v>1760.4302248401425</v>
      </c>
      <c r="I15" s="107">
        <v>11899.176129563271</v>
      </c>
      <c r="J15" s="107">
        <v>1888.9936369938616</v>
      </c>
      <c r="K15" s="107">
        <v>42672.691508018608</v>
      </c>
      <c r="L15" s="107">
        <v>38125.895943059724</v>
      </c>
      <c r="M15" s="107">
        <v>252795.8228581303</v>
      </c>
      <c r="N15" s="107">
        <v>0</v>
      </c>
      <c r="O15" s="107">
        <v>119902.38553803765</v>
      </c>
      <c r="P15" s="107">
        <v>2768.4192699203531</v>
      </c>
      <c r="Q15" s="107">
        <v>9.8839528057894803</v>
      </c>
      <c r="R15" s="107">
        <v>0</v>
      </c>
      <c r="S15" s="107">
        <v>2418.2893230012851</v>
      </c>
      <c r="T15" s="107">
        <v>102.98321090743742</v>
      </c>
      <c r="U15" s="107">
        <v>788.86651352510239</v>
      </c>
      <c r="V15" s="107">
        <v>22345.228699769363</v>
      </c>
      <c r="W15" s="107">
        <v>131510.52702532953</v>
      </c>
      <c r="X15" s="107">
        <v>5271.1756926081889</v>
      </c>
      <c r="Y15" s="107">
        <v>0</v>
      </c>
      <c r="Z15" s="107">
        <v>1659.2230541339854</v>
      </c>
      <c r="AA15" s="107">
        <v>19478.616064321661</v>
      </c>
      <c r="AB15" s="107">
        <v>6939.2468143611995</v>
      </c>
      <c r="AC15" s="107">
        <v>1167.5694883150163</v>
      </c>
      <c r="AD15" s="107">
        <v>4156.3329842661451</v>
      </c>
      <c r="AE15" s="107">
        <v>1.0097096402486547</v>
      </c>
      <c r="AF15" s="107">
        <v>9.7138749087106415</v>
      </c>
      <c r="AG15" s="107">
        <v>12.96796144390083</v>
      </c>
      <c r="AH15" s="107">
        <v>47.731865486255785</v>
      </c>
      <c r="AI15" s="107">
        <v>587.63725433231025</v>
      </c>
      <c r="AJ15" s="107">
        <v>6.3281569123173451</v>
      </c>
      <c r="AK15" s="107">
        <v>584.58054308768942</v>
      </c>
      <c r="AL15" s="107">
        <v>111.35955330405065</v>
      </c>
      <c r="AM15" s="107">
        <v>245030.30350303653</v>
      </c>
      <c r="AN15" s="107">
        <v>4032.5176303417466</v>
      </c>
      <c r="AO15" s="107">
        <v>313.876275217444</v>
      </c>
      <c r="AP15" s="107">
        <v>2485.2839344558724</v>
      </c>
      <c r="AQ15" s="107">
        <v>167.84280194341883</v>
      </c>
      <c r="AR15" s="107">
        <v>391.14186557109701</v>
      </c>
      <c r="AS15" s="107">
        <v>2637.6870757373481</v>
      </c>
      <c r="AT15" s="107">
        <v>332.07052107363864</v>
      </c>
      <c r="AU15" s="107">
        <v>80.742416876081151</v>
      </c>
      <c r="AV15" s="108">
        <v>958523.7380752475</v>
      </c>
      <c r="AW15" s="106">
        <v>4722.1745038349409</v>
      </c>
      <c r="AX15" s="107">
        <v>70773.679300550692</v>
      </c>
      <c r="AY15" s="107">
        <v>0</v>
      </c>
      <c r="AZ15" s="107">
        <v>0</v>
      </c>
      <c r="BA15" s="107">
        <v>0</v>
      </c>
      <c r="BB15" s="107">
        <v>0</v>
      </c>
      <c r="BC15" s="107">
        <v>0</v>
      </c>
      <c r="BD15" s="107">
        <v>7512.6828967824185</v>
      </c>
      <c r="BE15" s="107">
        <v>83008.53670116805</v>
      </c>
      <c r="BF15" s="107">
        <v>1041532.2747764154</v>
      </c>
      <c r="BG15" s="107">
        <v>580190.20958515233</v>
      </c>
      <c r="BH15" s="107">
        <v>663198.74628632038</v>
      </c>
      <c r="BI15" s="107">
        <v>1621722.4843615678</v>
      </c>
      <c r="BJ15" s="107">
        <v>-796587.83281859022</v>
      </c>
      <c r="BK15" s="107">
        <v>-133389.08653226984</v>
      </c>
      <c r="BL15" s="109">
        <v>825134.65154297755</v>
      </c>
      <c r="BN15" s="109">
        <v>246</v>
      </c>
      <c r="BO15" s="112">
        <f t="shared" si="0"/>
        <v>2.981331586789953E-4</v>
      </c>
    </row>
    <row r="16" spans="1:67" x14ac:dyDescent="0.15">
      <c r="B16" s="18">
        <v>11</v>
      </c>
      <c r="C16" s="53" t="s">
        <v>37</v>
      </c>
      <c r="D16" s="106">
        <v>2657.9444076045297</v>
      </c>
      <c r="E16" s="107">
        <v>3802.8054655103488</v>
      </c>
      <c r="F16" s="107">
        <v>0</v>
      </c>
      <c r="G16" s="107">
        <v>2376.1636826849744</v>
      </c>
      <c r="H16" s="107">
        <v>847.5191216592267</v>
      </c>
      <c r="I16" s="107">
        <v>1543.1117019618346</v>
      </c>
      <c r="J16" s="107">
        <v>764.33640143705043</v>
      </c>
      <c r="K16" s="107">
        <v>1268.5554364025113</v>
      </c>
      <c r="L16" s="107">
        <v>3741.4480664904895</v>
      </c>
      <c r="M16" s="107">
        <v>8778.8992310565955</v>
      </c>
      <c r="N16" s="107">
        <v>0</v>
      </c>
      <c r="O16" s="107">
        <v>2018.193165083462</v>
      </c>
      <c r="P16" s="107">
        <v>4103.5004507468084</v>
      </c>
      <c r="Q16" s="107">
        <v>15.915572312721672</v>
      </c>
      <c r="R16" s="107">
        <v>0</v>
      </c>
      <c r="S16" s="107">
        <v>981.20746106407296</v>
      </c>
      <c r="T16" s="107">
        <v>16.50820392509776</v>
      </c>
      <c r="U16" s="107">
        <v>202.70920981327424</v>
      </c>
      <c r="V16" s="107">
        <v>2604.6174691797978</v>
      </c>
      <c r="W16" s="107">
        <v>19694.722568135163</v>
      </c>
      <c r="X16" s="107">
        <v>843.70513249000874</v>
      </c>
      <c r="Y16" s="107">
        <v>0</v>
      </c>
      <c r="Z16" s="107">
        <v>427.31147227649615</v>
      </c>
      <c r="AA16" s="107">
        <v>1113.8882423569814</v>
      </c>
      <c r="AB16" s="107">
        <v>10929.169052904057</v>
      </c>
      <c r="AC16" s="107">
        <v>29009.083523086731</v>
      </c>
      <c r="AD16" s="107">
        <v>3032.2023352978567</v>
      </c>
      <c r="AE16" s="107">
        <v>169.89287189379854</v>
      </c>
      <c r="AF16" s="107">
        <v>1765.3147404939648</v>
      </c>
      <c r="AG16" s="107">
        <v>162.48511933915933</v>
      </c>
      <c r="AH16" s="107">
        <v>232.94449709452039</v>
      </c>
      <c r="AI16" s="107">
        <v>103245.56382140631</v>
      </c>
      <c r="AJ16" s="107">
        <v>3.8540720894212726</v>
      </c>
      <c r="AK16" s="107">
        <v>3477.1202385834576</v>
      </c>
      <c r="AL16" s="107">
        <v>562.53119545097218</v>
      </c>
      <c r="AM16" s="107">
        <v>3024.5963263347444</v>
      </c>
      <c r="AN16" s="107">
        <v>1408.2791822246641</v>
      </c>
      <c r="AO16" s="107">
        <v>415.36478127362352</v>
      </c>
      <c r="AP16" s="107">
        <v>1256.6490232225865</v>
      </c>
      <c r="AQ16" s="107">
        <v>131.26531261015609</v>
      </c>
      <c r="AR16" s="107">
        <v>652.85779902754007</v>
      </c>
      <c r="AS16" s="107">
        <v>2104.0926533499273</v>
      </c>
      <c r="AT16" s="107">
        <v>0</v>
      </c>
      <c r="AU16" s="107">
        <v>213.94585991060291</v>
      </c>
      <c r="AV16" s="108">
        <v>219600.27486778557</v>
      </c>
      <c r="AW16" s="106">
        <v>433.33289624848214</v>
      </c>
      <c r="AX16" s="107">
        <v>140069.74106396805</v>
      </c>
      <c r="AY16" s="107">
        <v>0</v>
      </c>
      <c r="AZ16" s="107">
        <v>0</v>
      </c>
      <c r="BA16" s="107">
        <v>0</v>
      </c>
      <c r="BB16" s="107">
        <v>0</v>
      </c>
      <c r="BC16" s="107">
        <v>0</v>
      </c>
      <c r="BD16" s="107">
        <v>-1058.552540343399</v>
      </c>
      <c r="BE16" s="107">
        <v>139444.52141987314</v>
      </c>
      <c r="BF16" s="107">
        <v>359044.79628765874</v>
      </c>
      <c r="BG16" s="107">
        <v>0</v>
      </c>
      <c r="BH16" s="107">
        <v>139444.52141987314</v>
      </c>
      <c r="BI16" s="107">
        <v>359044.79628765874</v>
      </c>
      <c r="BJ16" s="107">
        <v>-359044.79628765868</v>
      </c>
      <c r="BK16" s="107">
        <v>-219600.27486778554</v>
      </c>
      <c r="BL16" s="109">
        <v>0</v>
      </c>
      <c r="BN16" s="109">
        <v>0</v>
      </c>
      <c r="BO16" s="112">
        <f t="shared" si="0"/>
        <v>0</v>
      </c>
    </row>
    <row r="17" spans="2:67" x14ac:dyDescent="0.15">
      <c r="B17" s="18">
        <v>12</v>
      </c>
      <c r="C17" s="53" t="s">
        <v>38</v>
      </c>
      <c r="D17" s="106">
        <v>2553.1961320514215</v>
      </c>
      <c r="E17" s="107">
        <v>1265.4316247578827</v>
      </c>
      <c r="F17" s="107">
        <v>0</v>
      </c>
      <c r="G17" s="107">
        <v>3438.7672809981068</v>
      </c>
      <c r="H17" s="107">
        <v>7905.5148763884145</v>
      </c>
      <c r="I17" s="107">
        <v>12245.029037753457</v>
      </c>
      <c r="J17" s="107">
        <v>5686.7098531160755</v>
      </c>
      <c r="K17" s="107">
        <v>3861.8878116100204</v>
      </c>
      <c r="L17" s="107">
        <v>20146.617413779368</v>
      </c>
      <c r="M17" s="107">
        <v>13665.545170785288</v>
      </c>
      <c r="N17" s="107">
        <v>0</v>
      </c>
      <c r="O17" s="107">
        <v>147278.25778879767</v>
      </c>
      <c r="P17" s="107">
        <v>498.7166711336904</v>
      </c>
      <c r="Q17" s="107">
        <v>2.0088416032443033</v>
      </c>
      <c r="R17" s="107">
        <v>0</v>
      </c>
      <c r="S17" s="107">
        <v>616.93022085002292</v>
      </c>
      <c r="T17" s="107">
        <v>335.76765672131592</v>
      </c>
      <c r="U17" s="107">
        <v>2004.7814761801942</v>
      </c>
      <c r="V17" s="107">
        <v>102898.56481488612</v>
      </c>
      <c r="W17" s="107">
        <v>471115.77798752661</v>
      </c>
      <c r="X17" s="107">
        <v>17806.85137499166</v>
      </c>
      <c r="Y17" s="107">
        <v>0</v>
      </c>
      <c r="Z17" s="107">
        <v>7212.9575513857317</v>
      </c>
      <c r="AA17" s="107">
        <v>30054.226865441269</v>
      </c>
      <c r="AB17" s="107">
        <v>16786.508146856075</v>
      </c>
      <c r="AC17" s="107">
        <v>4247.1152890944522</v>
      </c>
      <c r="AD17" s="107">
        <v>4417.7601746965793</v>
      </c>
      <c r="AE17" s="107">
        <v>431.94774596763557</v>
      </c>
      <c r="AF17" s="107">
        <v>14751.167232486188</v>
      </c>
      <c r="AG17" s="107">
        <v>807.36875168700931</v>
      </c>
      <c r="AH17" s="107">
        <v>680.09105355699342</v>
      </c>
      <c r="AI17" s="107">
        <v>4349.9315822451745</v>
      </c>
      <c r="AJ17" s="107">
        <v>19.696250441412939</v>
      </c>
      <c r="AK17" s="107">
        <v>1044.4086781500262</v>
      </c>
      <c r="AL17" s="107">
        <v>386.44257920204797</v>
      </c>
      <c r="AM17" s="107">
        <v>3035.1936822666048</v>
      </c>
      <c r="AN17" s="107">
        <v>1972.5734616616498</v>
      </c>
      <c r="AO17" s="107">
        <v>1185.09977082969</v>
      </c>
      <c r="AP17" s="107">
        <v>4717.1804455520587</v>
      </c>
      <c r="AQ17" s="107">
        <v>163.3178599506989</v>
      </c>
      <c r="AR17" s="107">
        <v>201.743694823499</v>
      </c>
      <c r="AS17" s="107">
        <v>1401.9797558802823</v>
      </c>
      <c r="AT17" s="107">
        <v>1681.7130142978478</v>
      </c>
      <c r="AU17" s="107">
        <v>43.41220553335593</v>
      </c>
      <c r="AV17" s="108">
        <v>912918.19182593701</v>
      </c>
      <c r="AW17" s="106">
        <v>738.54593318088598</v>
      </c>
      <c r="AX17" s="107">
        <v>24776.248416394999</v>
      </c>
      <c r="AY17" s="107">
        <v>0</v>
      </c>
      <c r="AZ17" s="107">
        <v>56.446505121496884</v>
      </c>
      <c r="BA17" s="107">
        <v>0</v>
      </c>
      <c r="BB17" s="107">
        <v>0</v>
      </c>
      <c r="BC17" s="107">
        <v>39.549045755947262</v>
      </c>
      <c r="BD17" s="107">
        <v>727.71559037722204</v>
      </c>
      <c r="BE17" s="107">
        <v>26338.50549083055</v>
      </c>
      <c r="BF17" s="107">
        <v>939256.69731676753</v>
      </c>
      <c r="BG17" s="107">
        <v>439076.35776623699</v>
      </c>
      <c r="BH17" s="107">
        <v>465414.86325706757</v>
      </c>
      <c r="BI17" s="107">
        <v>1378333.0550830045</v>
      </c>
      <c r="BJ17" s="107">
        <v>-618182.50834578986</v>
      </c>
      <c r="BK17" s="107">
        <v>-152767.64508872229</v>
      </c>
      <c r="BL17" s="109">
        <v>760150.54673721467</v>
      </c>
      <c r="BN17" s="109">
        <v>361</v>
      </c>
      <c r="BO17" s="112">
        <f t="shared" si="0"/>
        <v>4.7490592692397065E-4</v>
      </c>
    </row>
    <row r="18" spans="2:67" x14ac:dyDescent="0.15">
      <c r="B18" s="18">
        <v>13</v>
      </c>
      <c r="C18" s="52" t="s">
        <v>39</v>
      </c>
      <c r="D18" s="106">
        <v>983.17307377905752</v>
      </c>
      <c r="E18" s="107">
        <v>3.8020641524421488</v>
      </c>
      <c r="F18" s="107">
        <v>0</v>
      </c>
      <c r="G18" s="107">
        <v>617.12245550729392</v>
      </c>
      <c r="H18" s="107">
        <v>293.34783720205394</v>
      </c>
      <c r="I18" s="107">
        <v>174.99499706436643</v>
      </c>
      <c r="J18" s="107">
        <v>437.2953108422829</v>
      </c>
      <c r="K18" s="107">
        <v>361.61669729657689</v>
      </c>
      <c r="L18" s="107">
        <v>1601.1595303320732</v>
      </c>
      <c r="M18" s="107">
        <v>7191.9254720768377</v>
      </c>
      <c r="N18" s="107">
        <v>0</v>
      </c>
      <c r="O18" s="107">
        <v>1837.4131263065308</v>
      </c>
      <c r="P18" s="107">
        <v>6189.0730489740045</v>
      </c>
      <c r="Q18" s="107">
        <v>0.20535290781752052</v>
      </c>
      <c r="R18" s="107">
        <v>0</v>
      </c>
      <c r="S18" s="107">
        <v>911.02413766895052</v>
      </c>
      <c r="T18" s="107">
        <v>170.95314199509994</v>
      </c>
      <c r="U18" s="107">
        <v>748.97972143186587</v>
      </c>
      <c r="V18" s="107">
        <v>3132.8322311690563</v>
      </c>
      <c r="W18" s="107">
        <v>895763.06903520576</v>
      </c>
      <c r="X18" s="107">
        <v>7012.4017042944943</v>
      </c>
      <c r="Y18" s="107">
        <v>0</v>
      </c>
      <c r="Z18" s="107">
        <v>2749.8158318614524</v>
      </c>
      <c r="AA18" s="107">
        <v>16.392769492491137</v>
      </c>
      <c r="AB18" s="107">
        <v>63975.732223745275</v>
      </c>
      <c r="AC18" s="107">
        <v>521.2624676092189</v>
      </c>
      <c r="AD18" s="107">
        <v>145.46411770996693</v>
      </c>
      <c r="AE18" s="107">
        <v>22.022404612067831</v>
      </c>
      <c r="AF18" s="107">
        <v>225.2660022248528</v>
      </c>
      <c r="AG18" s="107">
        <v>5.5760627274269989</v>
      </c>
      <c r="AH18" s="107">
        <v>104.87716425377138</v>
      </c>
      <c r="AI18" s="107">
        <v>33.722847518611935</v>
      </c>
      <c r="AJ18" s="107">
        <v>0.2228964217390759</v>
      </c>
      <c r="AK18" s="107">
        <v>172.43555064837631</v>
      </c>
      <c r="AL18" s="107">
        <v>391.36790478816226</v>
      </c>
      <c r="AM18" s="107">
        <v>1427.9748542111088</v>
      </c>
      <c r="AN18" s="107">
        <v>448.66231486420338</v>
      </c>
      <c r="AO18" s="107">
        <v>78.813347567302912</v>
      </c>
      <c r="AP18" s="107">
        <v>338.33003179642634</v>
      </c>
      <c r="AQ18" s="107">
        <v>98.698328708956069</v>
      </c>
      <c r="AR18" s="107">
        <v>265.13102415484326</v>
      </c>
      <c r="AS18" s="107">
        <v>314.19369704620885</v>
      </c>
      <c r="AT18" s="107">
        <v>177.322985164606</v>
      </c>
      <c r="AU18" s="107">
        <v>51.971264334340304</v>
      </c>
      <c r="AV18" s="108">
        <v>998995.64502966823</v>
      </c>
      <c r="AW18" s="106">
        <v>320.71846230074516</v>
      </c>
      <c r="AX18" s="107">
        <v>3897.2407489241568</v>
      </c>
      <c r="AY18" s="107">
        <v>0</v>
      </c>
      <c r="AZ18" s="107">
        <v>0</v>
      </c>
      <c r="BA18" s="107">
        <v>0</v>
      </c>
      <c r="BB18" s="107">
        <v>0</v>
      </c>
      <c r="BC18" s="107">
        <v>0</v>
      </c>
      <c r="BD18" s="107">
        <v>4199.7220893625445</v>
      </c>
      <c r="BE18" s="107">
        <v>8417.6813005874465</v>
      </c>
      <c r="BF18" s="107">
        <v>1007413.3263302557</v>
      </c>
      <c r="BG18" s="107">
        <v>71207.529145049062</v>
      </c>
      <c r="BH18" s="107">
        <v>79625.210445636505</v>
      </c>
      <c r="BI18" s="107">
        <v>1078620.8554753049</v>
      </c>
      <c r="BJ18" s="107">
        <v>-962956.62181924016</v>
      </c>
      <c r="BK18" s="107">
        <v>-883331.41137360362</v>
      </c>
      <c r="BL18" s="109">
        <v>115664.23365606472</v>
      </c>
      <c r="BN18" s="109">
        <v>193</v>
      </c>
      <c r="BO18" s="112">
        <f t="shared" si="0"/>
        <v>1.668622995193988E-3</v>
      </c>
    </row>
    <row r="19" spans="2:67" x14ac:dyDescent="0.15">
      <c r="B19" s="18">
        <v>14</v>
      </c>
      <c r="C19" s="52" t="s">
        <v>40</v>
      </c>
      <c r="D19" s="106">
        <v>0.7324923568086511</v>
      </c>
      <c r="E19" s="107">
        <v>25.062706377645309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60.888624167877403</v>
      </c>
      <c r="L19" s="107">
        <v>1537.9186251654894</v>
      </c>
      <c r="M19" s="107">
        <v>430.89345029201513</v>
      </c>
      <c r="N19" s="107">
        <v>0</v>
      </c>
      <c r="O19" s="107">
        <v>2955.6759430874586</v>
      </c>
      <c r="P19" s="107">
        <v>262.71624769730431</v>
      </c>
      <c r="Q19" s="107">
        <v>3062.8371221088719</v>
      </c>
      <c r="R19" s="107">
        <v>0</v>
      </c>
      <c r="S19" s="107">
        <v>51277.945509168145</v>
      </c>
      <c r="T19" s="107">
        <v>2097.2114783135762</v>
      </c>
      <c r="U19" s="107">
        <v>18142.223385265788</v>
      </c>
      <c r="V19" s="107">
        <v>16926.768697474177</v>
      </c>
      <c r="W19" s="107">
        <v>48913.671230152198</v>
      </c>
      <c r="X19" s="107">
        <v>36830.65640935312</v>
      </c>
      <c r="Y19" s="107">
        <v>0</v>
      </c>
      <c r="Z19" s="107">
        <v>18860.744464096435</v>
      </c>
      <c r="AA19" s="107">
        <v>0</v>
      </c>
      <c r="AB19" s="107">
        <v>23811.159556364248</v>
      </c>
      <c r="AC19" s="107">
        <v>9.1297745076817627</v>
      </c>
      <c r="AD19" s="107">
        <v>0</v>
      </c>
      <c r="AE19" s="107">
        <v>0</v>
      </c>
      <c r="AF19" s="107">
        <v>0</v>
      </c>
      <c r="AG19" s="107">
        <v>0</v>
      </c>
      <c r="AH19" s="107">
        <v>0</v>
      </c>
      <c r="AI19" s="107">
        <v>308.29238145477228</v>
      </c>
      <c r="AJ19" s="107">
        <v>0</v>
      </c>
      <c r="AK19" s="107">
        <v>0.55445514677934504</v>
      </c>
      <c r="AL19" s="107">
        <v>0</v>
      </c>
      <c r="AM19" s="107">
        <v>1.3777767891530905</v>
      </c>
      <c r="AN19" s="107">
        <v>3.7298625208429277</v>
      </c>
      <c r="AO19" s="107">
        <v>0.31650137524578176</v>
      </c>
      <c r="AP19" s="107">
        <v>38.05518663534334</v>
      </c>
      <c r="AQ19" s="107">
        <v>1.1338601745098664</v>
      </c>
      <c r="AR19" s="107">
        <v>3.7641333103103571</v>
      </c>
      <c r="AS19" s="107">
        <v>0.72640566381493821</v>
      </c>
      <c r="AT19" s="107">
        <v>0.82622742162486007</v>
      </c>
      <c r="AU19" s="107">
        <v>54.307051495434244</v>
      </c>
      <c r="AV19" s="108">
        <v>225619.31955793672</v>
      </c>
      <c r="AW19" s="106">
        <v>0</v>
      </c>
      <c r="AX19" s="107">
        <v>0</v>
      </c>
      <c r="AY19" s="107">
        <v>0</v>
      </c>
      <c r="AZ19" s="107">
        <v>0</v>
      </c>
      <c r="BA19" s="107">
        <v>0</v>
      </c>
      <c r="BB19" s="107">
        <v>0</v>
      </c>
      <c r="BC19" s="107">
        <v>0</v>
      </c>
      <c r="BD19" s="107">
        <v>-809.13566842079513</v>
      </c>
      <c r="BE19" s="107">
        <v>-809.13566842079513</v>
      </c>
      <c r="BF19" s="107">
        <v>224810.18388951593</v>
      </c>
      <c r="BG19" s="107">
        <v>2108.2394999999992</v>
      </c>
      <c r="BH19" s="107">
        <v>1299.1038315792041</v>
      </c>
      <c r="BI19" s="107">
        <v>226918.42338951593</v>
      </c>
      <c r="BJ19" s="107">
        <v>-220978.3442495385</v>
      </c>
      <c r="BK19" s="107">
        <v>-219679.24041795928</v>
      </c>
      <c r="BL19" s="109">
        <v>5940.0791399774316</v>
      </c>
      <c r="BN19" s="109">
        <v>14</v>
      </c>
      <c r="BO19" s="112">
        <f t="shared" si="0"/>
        <v>2.3568709557720119E-3</v>
      </c>
    </row>
    <row r="20" spans="2:67" x14ac:dyDescent="0.15">
      <c r="B20" s="18">
        <v>15</v>
      </c>
      <c r="C20" s="52" t="s">
        <v>41</v>
      </c>
      <c r="D20" s="106">
        <v>0</v>
      </c>
      <c r="E20" s="107">
        <v>0</v>
      </c>
      <c r="F20" s="107">
        <v>0</v>
      </c>
      <c r="G20" s="107">
        <v>315.81877126805415</v>
      </c>
      <c r="H20" s="107">
        <v>117.30331356464676</v>
      </c>
      <c r="I20" s="107">
        <v>2687.1146407971614</v>
      </c>
      <c r="J20" s="107">
        <v>79.381365926029957</v>
      </c>
      <c r="K20" s="107">
        <v>4.3172516393575169</v>
      </c>
      <c r="L20" s="107">
        <v>565.2914699172851</v>
      </c>
      <c r="M20" s="107">
        <v>16688.957695463741</v>
      </c>
      <c r="N20" s="107">
        <v>0</v>
      </c>
      <c r="O20" s="107">
        <v>1373.2350278645176</v>
      </c>
      <c r="P20" s="107">
        <v>257.32783300788458</v>
      </c>
      <c r="Q20" s="107">
        <v>35.431748354368082</v>
      </c>
      <c r="R20" s="107">
        <v>0</v>
      </c>
      <c r="S20" s="107">
        <v>16106.110838206208</v>
      </c>
      <c r="T20" s="107">
        <v>841.91433502984501</v>
      </c>
      <c r="U20" s="107">
        <v>2565.2660592705929</v>
      </c>
      <c r="V20" s="107">
        <v>90714.589883832479</v>
      </c>
      <c r="W20" s="107">
        <v>864770.45859338797</v>
      </c>
      <c r="X20" s="107">
        <v>50626.841993021422</v>
      </c>
      <c r="Y20" s="107">
        <v>0</v>
      </c>
      <c r="Z20" s="107">
        <v>6133.3709452433968</v>
      </c>
      <c r="AA20" s="107">
        <v>1194.9304050401979</v>
      </c>
      <c r="AB20" s="107">
        <v>14932.617409641894</v>
      </c>
      <c r="AC20" s="107">
        <v>61.331436308943907</v>
      </c>
      <c r="AD20" s="107">
        <v>2.555146396161613</v>
      </c>
      <c r="AE20" s="107">
        <v>2.7003862471766342</v>
      </c>
      <c r="AF20" s="107">
        <v>8.133372409852786</v>
      </c>
      <c r="AG20" s="107">
        <v>0</v>
      </c>
      <c r="AH20" s="107">
        <v>0</v>
      </c>
      <c r="AI20" s="107">
        <v>17.977364028399844</v>
      </c>
      <c r="AJ20" s="107">
        <v>0.19311851077982803</v>
      </c>
      <c r="AK20" s="107">
        <v>19.854774779907974</v>
      </c>
      <c r="AL20" s="107">
        <v>0</v>
      </c>
      <c r="AM20" s="107">
        <v>3041.3774430888398</v>
      </c>
      <c r="AN20" s="107">
        <v>163.24874915522793</v>
      </c>
      <c r="AO20" s="107">
        <v>29.709264625877864</v>
      </c>
      <c r="AP20" s="107">
        <v>118.90875059813722</v>
      </c>
      <c r="AQ20" s="107">
        <v>34.456750858716497</v>
      </c>
      <c r="AR20" s="107">
        <v>50.69921293314539</v>
      </c>
      <c r="AS20" s="107">
        <v>59.771061071734735</v>
      </c>
      <c r="AT20" s="107">
        <v>33.510812188843587</v>
      </c>
      <c r="AU20" s="107">
        <v>42.065360517079981</v>
      </c>
      <c r="AV20" s="108">
        <v>1073696.7725841957</v>
      </c>
      <c r="AW20" s="106">
        <v>35.738795566885123</v>
      </c>
      <c r="AX20" s="107">
        <v>4472.7861637510205</v>
      </c>
      <c r="AY20" s="107">
        <v>0</v>
      </c>
      <c r="AZ20" s="107">
        <v>0</v>
      </c>
      <c r="BA20" s="107">
        <v>0</v>
      </c>
      <c r="BB20" s="107">
        <v>0</v>
      </c>
      <c r="BC20" s="107">
        <v>-2602.6891551332924</v>
      </c>
      <c r="BD20" s="107">
        <v>9.6832958168254883</v>
      </c>
      <c r="BE20" s="107">
        <v>1915.519100001439</v>
      </c>
      <c r="BF20" s="107">
        <v>1075612.2916841973</v>
      </c>
      <c r="BG20" s="107">
        <v>0</v>
      </c>
      <c r="BH20" s="107">
        <v>1915.519100001439</v>
      </c>
      <c r="BI20" s="107">
        <v>1075612.2916841973</v>
      </c>
      <c r="BJ20" s="107">
        <v>-1075612.291684197</v>
      </c>
      <c r="BK20" s="107">
        <v>-1073696.7725841955</v>
      </c>
      <c r="BL20" s="109">
        <v>0</v>
      </c>
      <c r="BN20" s="109">
        <v>12</v>
      </c>
      <c r="BO20" s="112">
        <f t="shared" si="0"/>
        <v>0</v>
      </c>
    </row>
    <row r="21" spans="2:67" x14ac:dyDescent="0.15">
      <c r="B21" s="18">
        <v>16</v>
      </c>
      <c r="C21" s="52" t="s">
        <v>42</v>
      </c>
      <c r="D21" s="106">
        <v>766.70443435291406</v>
      </c>
      <c r="E21" s="107">
        <v>145.55939921253767</v>
      </c>
      <c r="F21" s="107">
        <v>0</v>
      </c>
      <c r="G21" s="107">
        <v>2475.3771752573075</v>
      </c>
      <c r="H21" s="107">
        <v>1379.9216651124711</v>
      </c>
      <c r="I21" s="107">
        <v>2402.2746746641787</v>
      </c>
      <c r="J21" s="107">
        <v>843.72729346259371</v>
      </c>
      <c r="K21" s="107">
        <v>758.56869553938691</v>
      </c>
      <c r="L21" s="107">
        <v>3522.1451226986223</v>
      </c>
      <c r="M21" s="107">
        <v>12249.335221329973</v>
      </c>
      <c r="N21" s="107">
        <v>0</v>
      </c>
      <c r="O21" s="107">
        <v>13563.222464268614</v>
      </c>
      <c r="P21" s="107">
        <v>483.92279790443695</v>
      </c>
      <c r="Q21" s="107">
        <v>1.687397785737597</v>
      </c>
      <c r="R21" s="107">
        <v>0</v>
      </c>
      <c r="S21" s="107">
        <v>18343.73714572969</v>
      </c>
      <c r="T21" s="107">
        <v>460.99994599649312</v>
      </c>
      <c r="U21" s="107">
        <v>4871.3389016978008</v>
      </c>
      <c r="V21" s="107">
        <v>19504.828947518319</v>
      </c>
      <c r="W21" s="107">
        <v>474392.29015163466</v>
      </c>
      <c r="X21" s="107">
        <v>14855.462951509449</v>
      </c>
      <c r="Y21" s="107">
        <v>0</v>
      </c>
      <c r="Z21" s="107">
        <v>5536.1195576763221</v>
      </c>
      <c r="AA21" s="107">
        <v>366.73840750086185</v>
      </c>
      <c r="AB21" s="107">
        <v>107523.47132515302</v>
      </c>
      <c r="AC21" s="107">
        <v>144.15784583531098</v>
      </c>
      <c r="AD21" s="107">
        <v>45.83935856627928</v>
      </c>
      <c r="AE21" s="107">
        <v>649.98800147103179</v>
      </c>
      <c r="AF21" s="107">
        <v>1474.2181454234258</v>
      </c>
      <c r="AG21" s="107">
        <v>43.996596922268829</v>
      </c>
      <c r="AH21" s="107">
        <v>442.62968562689275</v>
      </c>
      <c r="AI21" s="107">
        <v>2000.1704527447321</v>
      </c>
      <c r="AJ21" s="107">
        <v>0.96874205354541099</v>
      </c>
      <c r="AK21" s="107">
        <v>1087.2073349561842</v>
      </c>
      <c r="AL21" s="107">
        <v>279.903604424739</v>
      </c>
      <c r="AM21" s="107">
        <v>482.50720301279569</v>
      </c>
      <c r="AN21" s="107">
        <v>235.720366339419</v>
      </c>
      <c r="AO21" s="107">
        <v>343.91039714466251</v>
      </c>
      <c r="AP21" s="107">
        <v>371.41515096585869</v>
      </c>
      <c r="AQ21" s="107">
        <v>50.036829552907626</v>
      </c>
      <c r="AR21" s="107">
        <v>403.0430783012763</v>
      </c>
      <c r="AS21" s="107">
        <v>658.55812304248252</v>
      </c>
      <c r="AT21" s="107">
        <v>13.171037132961006</v>
      </c>
      <c r="AU21" s="107">
        <v>64.27182091655277</v>
      </c>
      <c r="AV21" s="108">
        <v>693239.14745043893</v>
      </c>
      <c r="AW21" s="106">
        <v>822.92299583957879</v>
      </c>
      <c r="AX21" s="107">
        <v>7404.9248432801905</v>
      </c>
      <c r="AY21" s="107">
        <v>0</v>
      </c>
      <c r="AZ21" s="107">
        <v>29.556634571492456</v>
      </c>
      <c r="BA21" s="107">
        <v>0</v>
      </c>
      <c r="BB21" s="107">
        <v>629.00915519128193</v>
      </c>
      <c r="BC21" s="107">
        <v>21042.431738843701</v>
      </c>
      <c r="BD21" s="107">
        <v>2595.4408034876737</v>
      </c>
      <c r="BE21" s="107">
        <v>32524.28617121392</v>
      </c>
      <c r="BF21" s="107">
        <v>725763.43362165289</v>
      </c>
      <c r="BG21" s="107">
        <v>234927.10203335347</v>
      </c>
      <c r="BH21" s="107">
        <v>267451.38820456737</v>
      </c>
      <c r="BI21" s="107">
        <v>960690.5356550063</v>
      </c>
      <c r="BJ21" s="107">
        <v>-682253.5208624379</v>
      </c>
      <c r="BK21" s="107">
        <v>-414802.13265787053</v>
      </c>
      <c r="BL21" s="109">
        <v>278437.0147925684</v>
      </c>
      <c r="BN21" s="109">
        <v>160</v>
      </c>
      <c r="BO21" s="112">
        <f t="shared" si="0"/>
        <v>5.7463624266765583E-4</v>
      </c>
    </row>
    <row r="22" spans="2:67" x14ac:dyDescent="0.15">
      <c r="B22" s="18">
        <v>17</v>
      </c>
      <c r="C22" s="53" t="s">
        <v>43</v>
      </c>
      <c r="D22" s="106">
        <v>0.24746675953228431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245.75259393527605</v>
      </c>
      <c r="M22" s="107">
        <v>19.301911102599778</v>
      </c>
      <c r="N22" s="107">
        <v>0</v>
      </c>
      <c r="O22" s="107">
        <v>171.11803899288628</v>
      </c>
      <c r="P22" s="107">
        <v>186.09341748997383</v>
      </c>
      <c r="Q22" s="107">
        <v>0</v>
      </c>
      <c r="R22" s="107">
        <v>0</v>
      </c>
      <c r="S22" s="107">
        <v>45.211792278592796</v>
      </c>
      <c r="T22" s="107">
        <v>3457.3293098066388</v>
      </c>
      <c r="U22" s="107">
        <v>5538.6920654784453</v>
      </c>
      <c r="V22" s="107">
        <v>5390.47008924084</v>
      </c>
      <c r="W22" s="107">
        <v>19463.583818617048</v>
      </c>
      <c r="X22" s="107">
        <v>5514.7461267246026</v>
      </c>
      <c r="Y22" s="107">
        <v>0</v>
      </c>
      <c r="Z22" s="107">
        <v>4055.6124297129186</v>
      </c>
      <c r="AA22" s="107">
        <v>0</v>
      </c>
      <c r="AB22" s="107">
        <v>7789.5378343218345</v>
      </c>
      <c r="AC22" s="107">
        <v>1348.0901376703916</v>
      </c>
      <c r="AD22" s="107">
        <v>0</v>
      </c>
      <c r="AE22" s="107">
        <v>0.6440672788297066</v>
      </c>
      <c r="AF22" s="107">
        <v>3.8003093792761922</v>
      </c>
      <c r="AG22" s="107">
        <v>3.2876513898520655E-3</v>
      </c>
      <c r="AH22" s="107">
        <v>0</v>
      </c>
      <c r="AI22" s="107">
        <v>43.367136357347931</v>
      </c>
      <c r="AJ22" s="107">
        <v>0.10509850926793364</v>
      </c>
      <c r="AK22" s="107">
        <v>38.257405127774803</v>
      </c>
      <c r="AL22" s="107">
        <v>0</v>
      </c>
      <c r="AM22" s="107">
        <v>0</v>
      </c>
      <c r="AN22" s="107">
        <v>9.4307055217079105E-2</v>
      </c>
      <c r="AO22" s="107">
        <v>0</v>
      </c>
      <c r="AP22" s="107">
        <v>1644.4636189268167</v>
      </c>
      <c r="AQ22" s="107">
        <v>0</v>
      </c>
      <c r="AR22" s="107">
        <v>0</v>
      </c>
      <c r="AS22" s="107">
        <v>0</v>
      </c>
      <c r="AT22" s="107">
        <v>0</v>
      </c>
      <c r="AU22" s="107">
        <v>0</v>
      </c>
      <c r="AV22" s="108">
        <v>54956.522262417493</v>
      </c>
      <c r="AW22" s="106">
        <v>0</v>
      </c>
      <c r="AX22" s="107">
        <v>351.96318174986766</v>
      </c>
      <c r="AY22" s="107">
        <v>0</v>
      </c>
      <c r="AZ22" s="107">
        <v>0</v>
      </c>
      <c r="BA22" s="107">
        <v>0</v>
      </c>
      <c r="BB22" s="107">
        <v>3383.7026903873239</v>
      </c>
      <c r="BC22" s="107">
        <v>157194.43570969169</v>
      </c>
      <c r="BD22" s="107">
        <v>3011.0709743082721</v>
      </c>
      <c r="BE22" s="107">
        <v>163941.17255613714</v>
      </c>
      <c r="BF22" s="107">
        <v>218897.69481855459</v>
      </c>
      <c r="BG22" s="107">
        <v>4627.2887936132465</v>
      </c>
      <c r="BH22" s="107">
        <v>168568.4613497504</v>
      </c>
      <c r="BI22" s="107">
        <v>223524.98361216791</v>
      </c>
      <c r="BJ22" s="107">
        <v>-202917.258968446</v>
      </c>
      <c r="BK22" s="107">
        <v>-34348.797618695593</v>
      </c>
      <c r="BL22" s="109">
        <v>20607.724643721886</v>
      </c>
      <c r="BN22" s="109">
        <v>79</v>
      </c>
      <c r="BO22" s="112">
        <f t="shared" si="0"/>
        <v>3.8335139548784313E-3</v>
      </c>
    </row>
    <row r="23" spans="2:67" x14ac:dyDescent="0.15">
      <c r="B23" s="18">
        <v>18</v>
      </c>
      <c r="C23" s="52" t="s">
        <v>44</v>
      </c>
      <c r="D23" s="106">
        <v>1.2197111578759703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20.28601573520578</v>
      </c>
      <c r="M23" s="107">
        <v>0</v>
      </c>
      <c r="N23" s="107">
        <v>0</v>
      </c>
      <c r="O23" s="107">
        <v>1140.3246778645812</v>
      </c>
      <c r="P23" s="107">
        <v>211.01266933368908</v>
      </c>
      <c r="Q23" s="107">
        <v>1.229746973861898</v>
      </c>
      <c r="R23" s="107">
        <v>0</v>
      </c>
      <c r="S23" s="107">
        <v>12.980109782749738</v>
      </c>
      <c r="T23" s="107">
        <v>142.59499227905897</v>
      </c>
      <c r="U23" s="107">
        <v>23785.508197535008</v>
      </c>
      <c r="V23" s="107">
        <v>258.75609598851383</v>
      </c>
      <c r="W23" s="107">
        <v>28636.207379231393</v>
      </c>
      <c r="X23" s="107">
        <v>1293.7655988649713</v>
      </c>
      <c r="Y23" s="107">
        <v>0</v>
      </c>
      <c r="Z23" s="107">
        <v>276.13095894766599</v>
      </c>
      <c r="AA23" s="107">
        <v>0</v>
      </c>
      <c r="AB23" s="107">
        <v>75.833899483988176</v>
      </c>
      <c r="AC23" s="107">
        <v>32.502644429041048</v>
      </c>
      <c r="AD23" s="107">
        <v>0</v>
      </c>
      <c r="AE23" s="107">
        <v>0.67090341544761112</v>
      </c>
      <c r="AF23" s="107">
        <v>2.0954976951149096</v>
      </c>
      <c r="AG23" s="107">
        <v>0</v>
      </c>
      <c r="AH23" s="107">
        <v>0</v>
      </c>
      <c r="AI23" s="107">
        <v>59.259222806544884</v>
      </c>
      <c r="AJ23" s="107">
        <v>9.0919758467511071E-3</v>
      </c>
      <c r="AK23" s="107">
        <v>3.8811860274554149</v>
      </c>
      <c r="AL23" s="107">
        <v>0</v>
      </c>
      <c r="AM23" s="107">
        <v>0</v>
      </c>
      <c r="AN23" s="107">
        <v>0</v>
      </c>
      <c r="AO23" s="107">
        <v>0</v>
      </c>
      <c r="AP23" s="107">
        <v>2342.8199355485281</v>
      </c>
      <c r="AQ23" s="107">
        <v>0</v>
      </c>
      <c r="AR23" s="107">
        <v>0</v>
      </c>
      <c r="AS23" s="107">
        <v>7.5076645270844109</v>
      </c>
      <c r="AT23" s="107">
        <v>0</v>
      </c>
      <c r="AU23" s="107">
        <v>0</v>
      </c>
      <c r="AV23" s="108">
        <v>58304.59619960362</v>
      </c>
      <c r="AW23" s="106">
        <v>0</v>
      </c>
      <c r="AX23" s="107">
        <v>206.61190020559798</v>
      </c>
      <c r="AY23" s="107">
        <v>0</v>
      </c>
      <c r="AZ23" s="107">
        <v>0</v>
      </c>
      <c r="BA23" s="107">
        <v>0</v>
      </c>
      <c r="BB23" s="107">
        <v>3116.383548487991</v>
      </c>
      <c r="BC23" s="107">
        <v>407852.8448252058</v>
      </c>
      <c r="BD23" s="107">
        <v>3903.8622346324673</v>
      </c>
      <c r="BE23" s="107">
        <v>415079.70250853186</v>
      </c>
      <c r="BF23" s="107">
        <v>473384.29870813549</v>
      </c>
      <c r="BG23" s="107">
        <v>150157.59989895872</v>
      </c>
      <c r="BH23" s="107">
        <v>565237.30240749056</v>
      </c>
      <c r="BI23" s="107">
        <v>623541.89860709419</v>
      </c>
      <c r="BJ23" s="107">
        <v>-452923.42368798843</v>
      </c>
      <c r="BK23" s="107">
        <v>112313.87871950207</v>
      </c>
      <c r="BL23" s="109">
        <v>170618.47491910571</v>
      </c>
      <c r="BN23" s="109">
        <v>236</v>
      </c>
      <c r="BO23" s="112">
        <f t="shared" si="0"/>
        <v>1.3832030799237494E-3</v>
      </c>
    </row>
    <row r="24" spans="2:67" x14ac:dyDescent="0.15">
      <c r="B24" s="18">
        <v>19</v>
      </c>
      <c r="C24" s="52" t="s">
        <v>45</v>
      </c>
      <c r="D24" s="106">
        <v>127.69020421711978</v>
      </c>
      <c r="E24" s="107">
        <v>1.1111833915611409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7.4333479589009261</v>
      </c>
      <c r="N24" s="107">
        <v>0</v>
      </c>
      <c r="O24" s="107">
        <v>0</v>
      </c>
      <c r="P24" s="107">
        <v>0</v>
      </c>
      <c r="Q24" s="107">
        <v>0</v>
      </c>
      <c r="R24" s="107">
        <v>0</v>
      </c>
      <c r="S24" s="107">
        <v>0.23321598554304754</v>
      </c>
      <c r="T24" s="107">
        <v>74.981403039328839</v>
      </c>
      <c r="U24" s="107">
        <v>1161.0285158723154</v>
      </c>
      <c r="V24" s="107">
        <v>79416.262853487046</v>
      </c>
      <c r="W24" s="107">
        <v>0</v>
      </c>
      <c r="X24" s="107">
        <v>1824.2481963466262</v>
      </c>
      <c r="Y24" s="107">
        <v>0</v>
      </c>
      <c r="Z24" s="107">
        <v>48.481203367241008</v>
      </c>
      <c r="AA24" s="107">
        <v>0.22880241128516135</v>
      </c>
      <c r="AB24" s="107">
        <v>234.08624173523927</v>
      </c>
      <c r="AC24" s="107">
        <v>11.941181694816937</v>
      </c>
      <c r="AD24" s="107">
        <v>8.7449380514901911</v>
      </c>
      <c r="AE24" s="107">
        <v>304.10039111993865</v>
      </c>
      <c r="AF24" s="107">
        <v>237.5370946598054</v>
      </c>
      <c r="AG24" s="107">
        <v>6.6366394997906353</v>
      </c>
      <c r="AH24" s="107">
        <v>0</v>
      </c>
      <c r="AI24" s="107">
        <v>45.18510387301508</v>
      </c>
      <c r="AJ24" s="107">
        <v>3.951324452020478</v>
      </c>
      <c r="AK24" s="107">
        <v>244.14508296517158</v>
      </c>
      <c r="AL24" s="107">
        <v>0</v>
      </c>
      <c r="AM24" s="107">
        <v>29494.228514889677</v>
      </c>
      <c r="AN24" s="107">
        <v>1082.217191328607</v>
      </c>
      <c r="AO24" s="107">
        <v>0</v>
      </c>
      <c r="AP24" s="107">
        <v>950.25263116064377</v>
      </c>
      <c r="AQ24" s="107">
        <v>1.984255305392266</v>
      </c>
      <c r="AR24" s="107">
        <v>0</v>
      </c>
      <c r="AS24" s="107">
        <v>802.41585124076971</v>
      </c>
      <c r="AT24" s="107">
        <v>878.76576531759372</v>
      </c>
      <c r="AU24" s="107">
        <v>0</v>
      </c>
      <c r="AV24" s="108">
        <v>116967.89113337093</v>
      </c>
      <c r="AW24" s="106">
        <v>63.659729603514123</v>
      </c>
      <c r="AX24" s="107">
        <v>2676.6324346156152</v>
      </c>
      <c r="AY24" s="107">
        <v>0</v>
      </c>
      <c r="AZ24" s="107">
        <v>4.6668370376040729</v>
      </c>
      <c r="BA24" s="107">
        <v>0</v>
      </c>
      <c r="BB24" s="107">
        <v>3916.586143932821</v>
      </c>
      <c r="BC24" s="107">
        <v>157409.83676246961</v>
      </c>
      <c r="BD24" s="107">
        <v>317.37223253102519</v>
      </c>
      <c r="BE24" s="107">
        <v>164388.7541401902</v>
      </c>
      <c r="BF24" s="107">
        <v>281356.64527356112</v>
      </c>
      <c r="BG24" s="107">
        <v>1011517.6129500001</v>
      </c>
      <c r="BH24" s="107">
        <v>1175906.3670901903</v>
      </c>
      <c r="BI24" s="107">
        <v>1292874.2582235611</v>
      </c>
      <c r="BJ24" s="107">
        <v>-183688.32085364891</v>
      </c>
      <c r="BK24" s="107">
        <v>992218.04623654136</v>
      </c>
      <c r="BL24" s="109">
        <v>1109185.9373699122</v>
      </c>
      <c r="BN24" s="109">
        <v>108</v>
      </c>
      <c r="BO24" s="112">
        <f t="shared" si="0"/>
        <v>9.7368706509287563E-5</v>
      </c>
    </row>
    <row r="25" spans="2:67" x14ac:dyDescent="0.15">
      <c r="B25" s="18">
        <v>20</v>
      </c>
      <c r="C25" s="52" t="s">
        <v>46</v>
      </c>
      <c r="D25" s="106">
        <v>0</v>
      </c>
      <c r="E25" s="107">
        <v>0.55329778544214081</v>
      </c>
      <c r="F25" s="107">
        <v>0</v>
      </c>
      <c r="G25" s="107">
        <v>0.7286595869953757</v>
      </c>
      <c r="H25" s="107">
        <v>0</v>
      </c>
      <c r="I25" s="107">
        <v>1.413059060764958</v>
      </c>
      <c r="J25" s="107">
        <v>7.2312406089779249E-2</v>
      </c>
      <c r="K25" s="107">
        <v>1.2707890174295815</v>
      </c>
      <c r="L25" s="107">
        <v>22.779414431589583</v>
      </c>
      <c r="M25" s="107">
        <v>1.6578391573188693</v>
      </c>
      <c r="N25" s="107">
        <v>0</v>
      </c>
      <c r="O25" s="107">
        <v>1.1628385463379523</v>
      </c>
      <c r="P25" s="107">
        <v>0</v>
      </c>
      <c r="Q25" s="107">
        <v>1.0182067470763542E-2</v>
      </c>
      <c r="R25" s="107">
        <v>0</v>
      </c>
      <c r="S25" s="107">
        <v>65.780844543064504</v>
      </c>
      <c r="T25" s="107">
        <v>339.71960661879007</v>
      </c>
      <c r="U25" s="107">
        <v>1267.7320652016904</v>
      </c>
      <c r="V25" s="107">
        <v>113098.56767941464</v>
      </c>
      <c r="W25" s="107">
        <v>3751984.4888084931</v>
      </c>
      <c r="X25" s="107">
        <v>34108.494494728904</v>
      </c>
      <c r="Y25" s="107">
        <v>0</v>
      </c>
      <c r="Z25" s="107">
        <v>2406.778520901235</v>
      </c>
      <c r="AA25" s="107">
        <v>535.70139667391936</v>
      </c>
      <c r="AB25" s="107">
        <v>392.05592693456407</v>
      </c>
      <c r="AC25" s="107">
        <v>3.7894568593263083</v>
      </c>
      <c r="AD25" s="107">
        <v>0</v>
      </c>
      <c r="AE25" s="107">
        <v>2.1569544806640693</v>
      </c>
      <c r="AF25" s="107">
        <v>30.136098208559336</v>
      </c>
      <c r="AG25" s="107">
        <v>22.832605645454567</v>
      </c>
      <c r="AH25" s="107">
        <v>0</v>
      </c>
      <c r="AI25" s="107">
        <v>5.2954638935198455</v>
      </c>
      <c r="AJ25" s="107">
        <v>15.161110221791226</v>
      </c>
      <c r="AK25" s="107">
        <v>142.38936221814322</v>
      </c>
      <c r="AL25" s="107">
        <v>3.8522004797266862</v>
      </c>
      <c r="AM25" s="107">
        <v>1.7186411490212175</v>
      </c>
      <c r="AN25" s="107">
        <v>2.2660223336986491</v>
      </c>
      <c r="AO25" s="107">
        <v>0</v>
      </c>
      <c r="AP25" s="107">
        <v>2355.2028749966189</v>
      </c>
      <c r="AQ25" s="107">
        <v>4.1994821278143198E-2</v>
      </c>
      <c r="AR25" s="107">
        <v>0</v>
      </c>
      <c r="AS25" s="107">
        <v>7.0885042867327401</v>
      </c>
      <c r="AT25" s="107">
        <v>1279.680471257798</v>
      </c>
      <c r="AU25" s="107">
        <v>0</v>
      </c>
      <c r="AV25" s="108">
        <v>3908100.5794964223</v>
      </c>
      <c r="AW25" s="106">
        <v>14.705025259291274</v>
      </c>
      <c r="AX25" s="107">
        <v>4705.1769888901899</v>
      </c>
      <c r="AY25" s="107">
        <v>0</v>
      </c>
      <c r="AZ25" s="107">
        <v>0</v>
      </c>
      <c r="BA25" s="107">
        <v>0</v>
      </c>
      <c r="BB25" s="107">
        <v>0</v>
      </c>
      <c r="BC25" s="107">
        <v>0</v>
      </c>
      <c r="BD25" s="107">
        <v>78945.717504372165</v>
      </c>
      <c r="BE25" s="107">
        <v>83665.599518521645</v>
      </c>
      <c r="BF25" s="107">
        <v>3991766.1790149431</v>
      </c>
      <c r="BG25" s="107">
        <v>13413705.529399998</v>
      </c>
      <c r="BH25" s="107">
        <v>13497371.128918521</v>
      </c>
      <c r="BI25" s="107">
        <v>17405471.708414942</v>
      </c>
      <c r="BJ25" s="107">
        <v>-3760719.8963198718</v>
      </c>
      <c r="BK25" s="107">
        <v>9736651.2325986493</v>
      </c>
      <c r="BL25" s="109">
        <v>13644751.81209507</v>
      </c>
      <c r="BN25" s="109">
        <v>1606</v>
      </c>
      <c r="BO25" s="112">
        <f t="shared" si="0"/>
        <v>1.1770093161946698E-4</v>
      </c>
    </row>
    <row r="26" spans="2:67" x14ac:dyDescent="0.15">
      <c r="B26" s="18">
        <v>21</v>
      </c>
      <c r="C26" s="53" t="s">
        <v>47</v>
      </c>
      <c r="D26" s="106">
        <v>20.187081335172596</v>
      </c>
      <c r="E26" s="107">
        <v>112.08890970082035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35.928893975120701</v>
      </c>
      <c r="M26" s="107">
        <v>7.7873169093247787</v>
      </c>
      <c r="N26" s="107">
        <v>0</v>
      </c>
      <c r="O26" s="107">
        <v>9.7717236741131828</v>
      </c>
      <c r="P26" s="107">
        <v>3.8986966899952775</v>
      </c>
      <c r="Q26" s="107">
        <v>0</v>
      </c>
      <c r="R26" s="107">
        <v>0</v>
      </c>
      <c r="S26" s="107">
        <v>96.180792321212991</v>
      </c>
      <c r="T26" s="107">
        <v>430.79245257007733</v>
      </c>
      <c r="U26" s="107">
        <v>2730.015722471549</v>
      </c>
      <c r="V26" s="107">
        <v>11095.584058925293</v>
      </c>
      <c r="W26" s="107">
        <v>91341.688496115501</v>
      </c>
      <c r="X26" s="107">
        <v>38205.508838687987</v>
      </c>
      <c r="Y26" s="107">
        <v>0</v>
      </c>
      <c r="Z26" s="107">
        <v>5518.6604183594309</v>
      </c>
      <c r="AA26" s="107">
        <v>11.829761200377115</v>
      </c>
      <c r="AB26" s="107">
        <v>11337.361679325821</v>
      </c>
      <c r="AC26" s="107">
        <v>25.212653654323304</v>
      </c>
      <c r="AD26" s="107">
        <v>0</v>
      </c>
      <c r="AE26" s="107">
        <v>43.152507681590343</v>
      </c>
      <c r="AF26" s="107">
        <v>139.98990110670198</v>
      </c>
      <c r="AG26" s="107">
        <v>1.4173900145413674</v>
      </c>
      <c r="AH26" s="107">
        <v>6.3127208507768344</v>
      </c>
      <c r="AI26" s="107">
        <v>153.79567369167589</v>
      </c>
      <c r="AJ26" s="107">
        <v>3.7494987742575785</v>
      </c>
      <c r="AK26" s="107">
        <v>461.70272151097168</v>
      </c>
      <c r="AL26" s="107">
        <v>59.554122567895106</v>
      </c>
      <c r="AM26" s="107">
        <v>159.05843677211647</v>
      </c>
      <c r="AN26" s="107">
        <v>3.4197982972313925</v>
      </c>
      <c r="AO26" s="107">
        <v>0</v>
      </c>
      <c r="AP26" s="107">
        <v>1814.1150083555906</v>
      </c>
      <c r="AQ26" s="107">
        <v>5.1653630172116136</v>
      </c>
      <c r="AR26" s="107">
        <v>6.4080041887469044</v>
      </c>
      <c r="AS26" s="107">
        <v>106.16527612179488</v>
      </c>
      <c r="AT26" s="107">
        <v>0</v>
      </c>
      <c r="AU26" s="107">
        <v>12.797382278775803</v>
      </c>
      <c r="AV26" s="108">
        <v>163959.30130114598</v>
      </c>
      <c r="AW26" s="106">
        <v>1806.4844321698963</v>
      </c>
      <c r="AX26" s="107">
        <v>100492.90815395926</v>
      </c>
      <c r="AY26" s="107">
        <v>0</v>
      </c>
      <c r="AZ26" s="107">
        <v>0</v>
      </c>
      <c r="BA26" s="107">
        <v>0</v>
      </c>
      <c r="BB26" s="107">
        <v>2307.7577678279526</v>
      </c>
      <c r="BC26" s="107">
        <v>77545.261791253637</v>
      </c>
      <c r="BD26" s="107">
        <v>2613.4324679200449</v>
      </c>
      <c r="BE26" s="107">
        <v>184765.84461313076</v>
      </c>
      <c r="BF26" s="107">
        <v>348725.14591427671</v>
      </c>
      <c r="BG26" s="107">
        <v>419844.31763761269</v>
      </c>
      <c r="BH26" s="107">
        <v>604610.16225074348</v>
      </c>
      <c r="BI26" s="107">
        <v>768569.46355188941</v>
      </c>
      <c r="BJ26" s="107">
        <v>-283747.83270064025</v>
      </c>
      <c r="BK26" s="107">
        <v>320862.32955010323</v>
      </c>
      <c r="BL26" s="109">
        <v>484821.63085124909</v>
      </c>
      <c r="BN26" s="109">
        <v>39</v>
      </c>
      <c r="BO26" s="112">
        <f t="shared" si="0"/>
        <v>8.0441955387848218E-5</v>
      </c>
    </row>
    <row r="27" spans="2:67" x14ac:dyDescent="0.15">
      <c r="B27" s="18">
        <v>22</v>
      </c>
      <c r="C27" s="53" t="s">
        <v>48</v>
      </c>
      <c r="D27" s="106">
        <v>2.1158774594226979</v>
      </c>
      <c r="E27" s="107">
        <v>3.1467167302453678</v>
      </c>
      <c r="F27" s="107">
        <v>0</v>
      </c>
      <c r="G27" s="107">
        <v>17.379171588967484</v>
      </c>
      <c r="H27" s="107">
        <v>3.159381825086661</v>
      </c>
      <c r="I27" s="107">
        <v>3.4303474981770008</v>
      </c>
      <c r="J27" s="107">
        <v>3.733176811888876</v>
      </c>
      <c r="K27" s="107">
        <v>1.8248842272548496</v>
      </c>
      <c r="L27" s="107">
        <v>4.8642548926970495</v>
      </c>
      <c r="M27" s="107">
        <v>3.1457336706013606</v>
      </c>
      <c r="N27" s="107">
        <v>0</v>
      </c>
      <c r="O27" s="107">
        <v>0.7356663538753978</v>
      </c>
      <c r="P27" s="107">
        <v>1.188730287802112</v>
      </c>
      <c r="Q27" s="107">
        <v>1.2894865392462353E-2</v>
      </c>
      <c r="R27" s="107">
        <v>0</v>
      </c>
      <c r="S27" s="107">
        <v>7.7599192534919368</v>
      </c>
      <c r="T27" s="107">
        <v>45.830362944397883</v>
      </c>
      <c r="U27" s="107">
        <v>31.818353693706612</v>
      </c>
      <c r="V27" s="107">
        <v>39.563329526836831</v>
      </c>
      <c r="W27" s="107">
        <v>499.48525905536985</v>
      </c>
      <c r="X27" s="107">
        <v>29.135992234104819</v>
      </c>
      <c r="Y27" s="107">
        <v>0</v>
      </c>
      <c r="Z27" s="107">
        <v>687.10379312403973</v>
      </c>
      <c r="AA27" s="107">
        <v>0.86584361467315563</v>
      </c>
      <c r="AB27" s="107">
        <v>2461.6868059275184</v>
      </c>
      <c r="AC27" s="107">
        <v>4.0672044922914194</v>
      </c>
      <c r="AD27" s="107">
        <v>3.9185504142960315</v>
      </c>
      <c r="AE27" s="107">
        <v>61.189746005899373</v>
      </c>
      <c r="AF27" s="107">
        <v>202.97914114545264</v>
      </c>
      <c r="AG27" s="107">
        <v>66.519109962920353</v>
      </c>
      <c r="AH27" s="107">
        <v>41.030847947289558</v>
      </c>
      <c r="AI27" s="107">
        <v>71.083493659480411</v>
      </c>
      <c r="AJ27" s="107">
        <v>1.3689489121204652</v>
      </c>
      <c r="AK27" s="107">
        <v>22.574245261730475</v>
      </c>
      <c r="AL27" s="107">
        <v>4.1069590785499628</v>
      </c>
      <c r="AM27" s="107">
        <v>48.760867277938686</v>
      </c>
      <c r="AN27" s="107">
        <v>6.1710872753739423</v>
      </c>
      <c r="AO27" s="107">
        <v>10.859576310287348</v>
      </c>
      <c r="AP27" s="107">
        <v>610.40905616865166</v>
      </c>
      <c r="AQ27" s="107">
        <v>0.67191714045029116</v>
      </c>
      <c r="AR27" s="107">
        <v>27.534014159055758</v>
      </c>
      <c r="AS27" s="107">
        <v>56.504555418618985</v>
      </c>
      <c r="AT27" s="107">
        <v>0</v>
      </c>
      <c r="AU27" s="107">
        <v>0</v>
      </c>
      <c r="AV27" s="108">
        <v>5087.7358162159589</v>
      </c>
      <c r="AW27" s="106">
        <v>1017.4388362947608</v>
      </c>
      <c r="AX27" s="107">
        <v>73804.586458893609</v>
      </c>
      <c r="AY27" s="107">
        <v>0</v>
      </c>
      <c r="AZ27" s="107">
        <v>0</v>
      </c>
      <c r="BA27" s="107">
        <v>0</v>
      </c>
      <c r="BB27" s="107">
        <v>12670.849333572678</v>
      </c>
      <c r="BC27" s="107">
        <v>71717.957080650784</v>
      </c>
      <c r="BD27" s="107">
        <v>-469.65223395733238</v>
      </c>
      <c r="BE27" s="107">
        <v>158741.1794754545</v>
      </c>
      <c r="BF27" s="107">
        <v>163828.91529167045</v>
      </c>
      <c r="BG27" s="107">
        <v>0</v>
      </c>
      <c r="BH27" s="107">
        <v>158741.1794754545</v>
      </c>
      <c r="BI27" s="107">
        <v>163828.91529167045</v>
      </c>
      <c r="BJ27" s="107">
        <v>-163828.91529167048</v>
      </c>
      <c r="BK27" s="107">
        <v>-5087.7358162159799</v>
      </c>
      <c r="BL27" s="109">
        <v>0</v>
      </c>
      <c r="BN27" s="109">
        <v>0</v>
      </c>
      <c r="BO27" s="112">
        <f t="shared" si="0"/>
        <v>0</v>
      </c>
    </row>
    <row r="28" spans="2:67" x14ac:dyDescent="0.15">
      <c r="B28" s="18">
        <v>23</v>
      </c>
      <c r="C28" s="52" t="s">
        <v>49</v>
      </c>
      <c r="D28" s="106">
        <v>0</v>
      </c>
      <c r="E28" s="107">
        <v>3615.1058913150214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07">
        <v>0</v>
      </c>
      <c r="R28" s="107">
        <v>0</v>
      </c>
      <c r="S28" s="107">
        <v>0</v>
      </c>
      <c r="T28" s="107">
        <v>0</v>
      </c>
      <c r="U28" s="107">
        <v>0</v>
      </c>
      <c r="V28" s="107">
        <v>0</v>
      </c>
      <c r="W28" s="107">
        <v>0</v>
      </c>
      <c r="X28" s="107">
        <v>0</v>
      </c>
      <c r="Y28" s="107">
        <v>0</v>
      </c>
      <c r="Z28" s="107">
        <v>75930.222527676975</v>
      </c>
      <c r="AA28" s="107">
        <v>0</v>
      </c>
      <c r="AB28" s="107">
        <v>0</v>
      </c>
      <c r="AC28" s="107">
        <v>0</v>
      </c>
      <c r="AD28" s="107">
        <v>0</v>
      </c>
      <c r="AE28" s="107">
        <v>0</v>
      </c>
      <c r="AF28" s="107">
        <v>0</v>
      </c>
      <c r="AG28" s="107">
        <v>0</v>
      </c>
      <c r="AH28" s="107">
        <v>0</v>
      </c>
      <c r="AI28" s="107">
        <v>27597.532402563509</v>
      </c>
      <c r="AJ28" s="107">
        <v>0</v>
      </c>
      <c r="AK28" s="107">
        <v>451.11526847008997</v>
      </c>
      <c r="AL28" s="107">
        <v>7.2598534787065043</v>
      </c>
      <c r="AM28" s="107">
        <v>0</v>
      </c>
      <c r="AN28" s="107">
        <v>0</v>
      </c>
      <c r="AO28" s="107">
        <v>0</v>
      </c>
      <c r="AP28" s="107">
        <v>10186.891038439251</v>
      </c>
      <c r="AQ28" s="107">
        <v>0</v>
      </c>
      <c r="AR28" s="107">
        <v>0</v>
      </c>
      <c r="AS28" s="107">
        <v>3.530488812333108</v>
      </c>
      <c r="AT28" s="107">
        <v>0</v>
      </c>
      <c r="AU28" s="107">
        <v>0</v>
      </c>
      <c r="AV28" s="108">
        <v>117791.6574707559</v>
      </c>
      <c r="AW28" s="106">
        <v>0</v>
      </c>
      <c r="AX28" s="107">
        <v>157854.34551260457</v>
      </c>
      <c r="AY28" s="107">
        <v>0</v>
      </c>
      <c r="AZ28" s="107">
        <v>0</v>
      </c>
      <c r="BA28" s="107">
        <v>0</v>
      </c>
      <c r="BB28" s="107">
        <v>24240.250211573268</v>
      </c>
      <c r="BC28" s="107">
        <v>238978.419447311</v>
      </c>
      <c r="BD28" s="107">
        <v>421.96917210473089</v>
      </c>
      <c r="BE28" s="107">
        <v>421494.98434359359</v>
      </c>
      <c r="BF28" s="107">
        <v>539286.64181434945</v>
      </c>
      <c r="BG28" s="107">
        <v>189999.91870827801</v>
      </c>
      <c r="BH28" s="107">
        <v>611494.90305187157</v>
      </c>
      <c r="BI28" s="107">
        <v>729286.56052262743</v>
      </c>
      <c r="BJ28" s="107">
        <v>-484846.17088175117</v>
      </c>
      <c r="BK28" s="107">
        <v>126648.73217012041</v>
      </c>
      <c r="BL28" s="109">
        <v>244440.38964087627</v>
      </c>
      <c r="BN28" s="109">
        <v>146</v>
      </c>
      <c r="BO28" s="112">
        <f t="shared" si="0"/>
        <v>5.9728263489719664E-4</v>
      </c>
    </row>
    <row r="29" spans="2:67" x14ac:dyDescent="0.15">
      <c r="B29" s="18">
        <v>24</v>
      </c>
      <c r="C29" s="53" t="s">
        <v>0</v>
      </c>
      <c r="D29" s="106">
        <v>606.80167255671574</v>
      </c>
      <c r="E29" s="107">
        <v>505.16102773012392</v>
      </c>
      <c r="F29" s="107">
        <v>0</v>
      </c>
      <c r="G29" s="107">
        <v>5460.7760289435937</v>
      </c>
      <c r="H29" s="107">
        <v>1378.7853228815075</v>
      </c>
      <c r="I29" s="107">
        <v>9600.1892337794634</v>
      </c>
      <c r="J29" s="107">
        <v>5991.3227810046519</v>
      </c>
      <c r="K29" s="107">
        <v>4118.8193669062894</v>
      </c>
      <c r="L29" s="107">
        <v>8302.4745907510041</v>
      </c>
      <c r="M29" s="107">
        <v>2480.9224969178745</v>
      </c>
      <c r="N29" s="107">
        <v>0</v>
      </c>
      <c r="O29" s="107">
        <v>1454.46704085755</v>
      </c>
      <c r="P29" s="107">
        <v>440.11320676826375</v>
      </c>
      <c r="Q29" s="107">
        <v>4.4749190724292376</v>
      </c>
      <c r="R29" s="107">
        <v>0</v>
      </c>
      <c r="S29" s="107">
        <v>412.36842065574268</v>
      </c>
      <c r="T29" s="107">
        <v>29.091599955953317</v>
      </c>
      <c r="U29" s="107">
        <v>297.47856911932359</v>
      </c>
      <c r="V29" s="107">
        <v>4708.3123370254507</v>
      </c>
      <c r="W29" s="107">
        <v>48211.867910778645</v>
      </c>
      <c r="X29" s="107">
        <v>672.95824652222154</v>
      </c>
      <c r="Y29" s="107">
        <v>0</v>
      </c>
      <c r="Z29" s="107">
        <v>1021.551378675532</v>
      </c>
      <c r="AA29" s="107">
        <v>30852.817083545458</v>
      </c>
      <c r="AB29" s="107">
        <v>3768.2755362215657</v>
      </c>
      <c r="AC29" s="107">
        <v>4038.6265759722305</v>
      </c>
      <c r="AD29" s="107">
        <v>1290.0651308375441</v>
      </c>
      <c r="AE29" s="107">
        <v>717.79620967032179</v>
      </c>
      <c r="AF29" s="107">
        <v>6587.4988983294561</v>
      </c>
      <c r="AG29" s="107">
        <v>6348.535275676697</v>
      </c>
      <c r="AH29" s="107">
        <v>41.603114963005318</v>
      </c>
      <c r="AI29" s="107">
        <v>1290.7869252345622</v>
      </c>
      <c r="AJ29" s="107">
        <v>61.288406140658182</v>
      </c>
      <c r="AK29" s="107">
        <v>5799.7592510681716</v>
      </c>
      <c r="AL29" s="107">
        <v>877.6124878062069</v>
      </c>
      <c r="AM29" s="107">
        <v>3724.3496230758501</v>
      </c>
      <c r="AN29" s="107">
        <v>2314.5220987691355</v>
      </c>
      <c r="AO29" s="107">
        <v>4121.9524084510531</v>
      </c>
      <c r="AP29" s="107">
        <v>5848.9161111738676</v>
      </c>
      <c r="AQ29" s="107">
        <v>167.6853213636258</v>
      </c>
      <c r="AR29" s="107">
        <v>426.24874055377387</v>
      </c>
      <c r="AS29" s="107">
        <v>4483.8380662937188</v>
      </c>
      <c r="AT29" s="107">
        <v>5222.097515960374</v>
      </c>
      <c r="AU29" s="107">
        <v>18.375486900380196</v>
      </c>
      <c r="AV29" s="108">
        <v>183700.58641891004</v>
      </c>
      <c r="AW29" s="106">
        <v>6224.6930341260695</v>
      </c>
      <c r="AX29" s="107">
        <v>82791.274649661747</v>
      </c>
      <c r="AY29" s="107">
        <v>0</v>
      </c>
      <c r="AZ29" s="107">
        <v>0.44446067024800689</v>
      </c>
      <c r="BA29" s="107">
        <v>0</v>
      </c>
      <c r="BB29" s="107">
        <v>3927.5050877303138</v>
      </c>
      <c r="BC29" s="107">
        <v>48292.871893251242</v>
      </c>
      <c r="BD29" s="107">
        <v>988.19932598827711</v>
      </c>
      <c r="BE29" s="107">
        <v>142224.9884514279</v>
      </c>
      <c r="BF29" s="107">
        <v>325925.57487033796</v>
      </c>
      <c r="BG29" s="107">
        <v>518250.42057434173</v>
      </c>
      <c r="BH29" s="107">
        <v>660475.40902576968</v>
      </c>
      <c r="BI29" s="107">
        <v>844175.99544467975</v>
      </c>
      <c r="BJ29" s="107">
        <v>-215880.02805771379</v>
      </c>
      <c r="BK29" s="107">
        <v>444595.38096805592</v>
      </c>
      <c r="BL29" s="109">
        <v>628295.96738696587</v>
      </c>
      <c r="BN29" s="109">
        <v>702</v>
      </c>
      <c r="BO29" s="112">
        <f t="shared" si="0"/>
        <v>1.1173078237626823E-3</v>
      </c>
    </row>
    <row r="30" spans="2:67" x14ac:dyDescent="0.15">
      <c r="B30" s="18">
        <v>25</v>
      </c>
      <c r="C30" s="53" t="s">
        <v>50</v>
      </c>
      <c r="D30" s="106">
        <v>803.3433803340298</v>
      </c>
      <c r="E30" s="107">
        <v>81.101752546200998</v>
      </c>
      <c r="F30" s="107">
        <v>0</v>
      </c>
      <c r="G30" s="107">
        <v>545.3926525327671</v>
      </c>
      <c r="H30" s="107">
        <v>105.47597300626049</v>
      </c>
      <c r="I30" s="107">
        <v>244.81997732696593</v>
      </c>
      <c r="J30" s="107">
        <v>201.01550961756055</v>
      </c>
      <c r="K30" s="107">
        <v>492.62026945029527</v>
      </c>
      <c r="L30" s="107">
        <v>3867.8148036540592</v>
      </c>
      <c r="M30" s="107">
        <v>3034.7915156316649</v>
      </c>
      <c r="N30" s="107">
        <v>0</v>
      </c>
      <c r="O30" s="107">
        <v>1743.2635875780027</v>
      </c>
      <c r="P30" s="107">
        <v>909.37648585508248</v>
      </c>
      <c r="Q30" s="107">
        <v>17.591564522252273</v>
      </c>
      <c r="R30" s="107">
        <v>0</v>
      </c>
      <c r="S30" s="107">
        <v>950.75189294350434</v>
      </c>
      <c r="T30" s="107">
        <v>35.079267127445576</v>
      </c>
      <c r="U30" s="107">
        <v>351.51168386033902</v>
      </c>
      <c r="V30" s="107">
        <v>1750.9656413783116</v>
      </c>
      <c r="W30" s="107">
        <v>27057.532449698909</v>
      </c>
      <c r="X30" s="107">
        <v>875.24893428283019</v>
      </c>
      <c r="Y30" s="107">
        <v>0</v>
      </c>
      <c r="Z30" s="107">
        <v>255.5735833495873</v>
      </c>
      <c r="AA30" s="107">
        <v>973.63774524002713</v>
      </c>
      <c r="AB30" s="107">
        <v>185.48716173682564</v>
      </c>
      <c r="AC30" s="107">
        <v>3806.4296735446396</v>
      </c>
      <c r="AD30" s="107">
        <v>739.999616182056</v>
      </c>
      <c r="AE30" s="107">
        <v>405.82276697010542</v>
      </c>
      <c r="AF30" s="107">
        <v>2211.8937128510238</v>
      </c>
      <c r="AG30" s="107">
        <v>1061.2419102011095</v>
      </c>
      <c r="AH30" s="107">
        <v>9418.9522770790118</v>
      </c>
      <c r="AI30" s="107">
        <v>4101.8282248559899</v>
      </c>
      <c r="AJ30" s="107">
        <v>9.8242289200639696</v>
      </c>
      <c r="AK30" s="107">
        <v>4640.4347272491814</v>
      </c>
      <c r="AL30" s="107">
        <v>666.17354402828857</v>
      </c>
      <c r="AM30" s="107">
        <v>2123.8016171422769</v>
      </c>
      <c r="AN30" s="107">
        <v>1218.7179130603442</v>
      </c>
      <c r="AO30" s="107">
        <v>299.34236035109797</v>
      </c>
      <c r="AP30" s="107">
        <v>1058.6726884887321</v>
      </c>
      <c r="AQ30" s="107">
        <v>93.280996764075581</v>
      </c>
      <c r="AR30" s="107">
        <v>133.93297302678067</v>
      </c>
      <c r="AS30" s="107">
        <v>693.20912245503882</v>
      </c>
      <c r="AT30" s="107">
        <v>0</v>
      </c>
      <c r="AU30" s="107">
        <v>0</v>
      </c>
      <c r="AV30" s="108">
        <v>77165.954184842747</v>
      </c>
      <c r="AW30" s="106">
        <v>0</v>
      </c>
      <c r="AX30" s="107">
        <v>0</v>
      </c>
      <c r="AY30" s="107">
        <v>0</v>
      </c>
      <c r="AZ30" s="107">
        <v>0</v>
      </c>
      <c r="BA30" s="107">
        <v>0</v>
      </c>
      <c r="BB30" s="107">
        <v>387543.12798920961</v>
      </c>
      <c r="BC30" s="107">
        <v>817676.76377178961</v>
      </c>
      <c r="BD30" s="107">
        <v>0</v>
      </c>
      <c r="BE30" s="107">
        <v>1205219.8917609993</v>
      </c>
      <c r="BF30" s="107">
        <v>1282385.8459458421</v>
      </c>
      <c r="BG30" s="107">
        <v>0</v>
      </c>
      <c r="BH30" s="107">
        <v>1205219.8917609993</v>
      </c>
      <c r="BI30" s="107">
        <v>1282385.8459458421</v>
      </c>
      <c r="BJ30" s="107">
        <v>0</v>
      </c>
      <c r="BK30" s="107">
        <v>1205219.8917609993</v>
      </c>
      <c r="BL30" s="109">
        <v>1282385.8459458421</v>
      </c>
      <c r="BN30" s="109">
        <v>876</v>
      </c>
      <c r="BO30" s="112">
        <f t="shared" si="0"/>
        <v>6.8310173788131104E-4</v>
      </c>
    </row>
    <row r="31" spans="2:67" x14ac:dyDescent="0.15">
      <c r="B31" s="18">
        <v>26</v>
      </c>
      <c r="C31" s="53" t="s">
        <v>64</v>
      </c>
      <c r="D31" s="106">
        <v>6642.9494158388461</v>
      </c>
      <c r="E31" s="107">
        <v>438.72930689067198</v>
      </c>
      <c r="F31" s="107">
        <v>0</v>
      </c>
      <c r="G31" s="107">
        <v>8025.5198711185085</v>
      </c>
      <c r="H31" s="107">
        <v>2851.9266106172877</v>
      </c>
      <c r="I31" s="107">
        <v>10495.516313306442</v>
      </c>
      <c r="J31" s="107">
        <v>5545.7935263054933</v>
      </c>
      <c r="K31" s="107">
        <v>7462.6385925253944</v>
      </c>
      <c r="L31" s="107">
        <v>16531.652488142434</v>
      </c>
      <c r="M31" s="107">
        <v>17161.494973659166</v>
      </c>
      <c r="N31" s="107">
        <v>0</v>
      </c>
      <c r="O31" s="107">
        <v>28938.857931551287</v>
      </c>
      <c r="P31" s="107">
        <v>6291.4949638792732</v>
      </c>
      <c r="Q31" s="107">
        <v>132.20279922578115</v>
      </c>
      <c r="R31" s="107">
        <v>0</v>
      </c>
      <c r="S31" s="107">
        <v>13445.589594007162</v>
      </c>
      <c r="T31" s="107">
        <v>239.30623691068882</v>
      </c>
      <c r="U31" s="107">
        <v>2010.2875457515108</v>
      </c>
      <c r="V31" s="107">
        <v>21796.679265497241</v>
      </c>
      <c r="W31" s="107">
        <v>576300.22005451377</v>
      </c>
      <c r="X31" s="107">
        <v>7837.406029941144</v>
      </c>
      <c r="Y31" s="107">
        <v>0</v>
      </c>
      <c r="Z31" s="107">
        <v>3089.1385065426612</v>
      </c>
      <c r="AA31" s="107">
        <v>22289.737020529261</v>
      </c>
      <c r="AB31" s="107">
        <v>4975.6628006616756</v>
      </c>
      <c r="AC31" s="107">
        <v>14207.427661609794</v>
      </c>
      <c r="AD31" s="107">
        <v>22593.043814398683</v>
      </c>
      <c r="AE31" s="107">
        <v>997.92522175631734</v>
      </c>
      <c r="AF31" s="107">
        <v>36754.212683383521</v>
      </c>
      <c r="AG31" s="107">
        <v>2456.3848240450689</v>
      </c>
      <c r="AH31" s="107">
        <v>2277.0613579248561</v>
      </c>
      <c r="AI31" s="107">
        <v>30075.519528644032</v>
      </c>
      <c r="AJ31" s="107">
        <v>14.374682895137916</v>
      </c>
      <c r="AK31" s="107">
        <v>11576.231385971611</v>
      </c>
      <c r="AL31" s="107">
        <v>5035.2267290657383</v>
      </c>
      <c r="AM31" s="107">
        <v>18439.897720762041</v>
      </c>
      <c r="AN31" s="107">
        <v>11857.011628193093</v>
      </c>
      <c r="AO31" s="107">
        <v>684.49103910686915</v>
      </c>
      <c r="AP31" s="107">
        <v>4303.5573186263773</v>
      </c>
      <c r="AQ31" s="107">
        <v>3632.2475781051203</v>
      </c>
      <c r="AR31" s="107">
        <v>7005.2239494792457</v>
      </c>
      <c r="AS31" s="107">
        <v>10005.660966425497</v>
      </c>
      <c r="AT31" s="107">
        <v>0</v>
      </c>
      <c r="AU31" s="107">
        <v>65.416168255556457</v>
      </c>
      <c r="AV31" s="108">
        <v>944483.71810606425</v>
      </c>
      <c r="AW31" s="106">
        <v>352.408722432319</v>
      </c>
      <c r="AX31" s="107">
        <v>371094.19947149605</v>
      </c>
      <c r="AY31" s="107">
        <v>0</v>
      </c>
      <c r="AZ31" s="107">
        <v>6931.3641525176681</v>
      </c>
      <c r="BA31" s="107">
        <v>892.76592529365905</v>
      </c>
      <c r="BB31" s="107">
        <v>0</v>
      </c>
      <c r="BC31" s="107">
        <v>0</v>
      </c>
      <c r="BD31" s="107">
        <v>0</v>
      </c>
      <c r="BE31" s="107">
        <v>379270.73827173974</v>
      </c>
      <c r="BF31" s="107">
        <v>1323754.456377804</v>
      </c>
      <c r="BG31" s="107">
        <v>0</v>
      </c>
      <c r="BH31" s="107">
        <v>379270.73827173974</v>
      </c>
      <c r="BI31" s="107">
        <v>1323754.456377804</v>
      </c>
      <c r="BJ31" s="107">
        <v>-1076628.1003116618</v>
      </c>
      <c r="BK31" s="107">
        <v>-697357.36203992204</v>
      </c>
      <c r="BL31" s="109">
        <v>247126.35606614221</v>
      </c>
      <c r="BN31" s="109">
        <v>39</v>
      </c>
      <c r="BO31" s="112">
        <f t="shared" si="0"/>
        <v>1.578140050329631E-4</v>
      </c>
    </row>
    <row r="32" spans="2:67" x14ac:dyDescent="0.15">
      <c r="B32" s="18">
        <v>27</v>
      </c>
      <c r="C32" s="52" t="s">
        <v>65</v>
      </c>
      <c r="D32" s="106">
        <v>5108.2672088071158</v>
      </c>
      <c r="E32" s="107">
        <v>0</v>
      </c>
      <c r="F32" s="107">
        <v>0</v>
      </c>
      <c r="G32" s="107">
        <v>5527.4176497813914</v>
      </c>
      <c r="H32" s="107">
        <v>920.43564871632441</v>
      </c>
      <c r="I32" s="107">
        <v>1818.6637769902611</v>
      </c>
      <c r="J32" s="107">
        <v>497.65611478273212</v>
      </c>
      <c r="K32" s="107">
        <v>55.873164763120428</v>
      </c>
      <c r="L32" s="107">
        <v>451.34366556131636</v>
      </c>
      <c r="M32" s="107">
        <v>760.47649669714224</v>
      </c>
      <c r="N32" s="107">
        <v>0</v>
      </c>
      <c r="O32" s="107">
        <v>44.153601375269197</v>
      </c>
      <c r="P32" s="107">
        <v>74.449128195233939</v>
      </c>
      <c r="Q32" s="107">
        <v>3.5289528549579487E-2</v>
      </c>
      <c r="R32" s="107">
        <v>0</v>
      </c>
      <c r="S32" s="107">
        <v>19.913968347896184</v>
      </c>
      <c r="T32" s="107">
        <v>5.7034936070497144</v>
      </c>
      <c r="U32" s="107">
        <v>5.227161006617707</v>
      </c>
      <c r="V32" s="107">
        <v>192.29583268115806</v>
      </c>
      <c r="W32" s="107">
        <v>6527.1641861749767</v>
      </c>
      <c r="X32" s="107">
        <v>44.069587349425099</v>
      </c>
      <c r="Y32" s="107">
        <v>0</v>
      </c>
      <c r="Z32" s="107">
        <v>2425.3907006510467</v>
      </c>
      <c r="AA32" s="107">
        <v>364.23212116950594</v>
      </c>
      <c r="AB32" s="107">
        <v>2534.6095752058409</v>
      </c>
      <c r="AC32" s="107">
        <v>620.93551052605972</v>
      </c>
      <c r="AD32" s="107">
        <v>0</v>
      </c>
      <c r="AE32" s="107">
        <v>184.80705481919895</v>
      </c>
      <c r="AF32" s="107">
        <v>1266.8881827923531</v>
      </c>
      <c r="AG32" s="107">
        <v>1088.0769694948642</v>
      </c>
      <c r="AH32" s="107">
        <v>5.4225348634179706</v>
      </c>
      <c r="AI32" s="107">
        <v>13909.555802481902</v>
      </c>
      <c r="AJ32" s="107">
        <v>4.0076400156192209</v>
      </c>
      <c r="AK32" s="107">
        <v>28173.529373298858</v>
      </c>
      <c r="AL32" s="107">
        <v>672.63871833828409</v>
      </c>
      <c r="AM32" s="107">
        <v>4176.6207606043954</v>
      </c>
      <c r="AN32" s="107">
        <v>1766.6508003738081</v>
      </c>
      <c r="AO32" s="107">
        <v>4.0826927045346002</v>
      </c>
      <c r="AP32" s="107">
        <v>196.10591851015559</v>
      </c>
      <c r="AQ32" s="107">
        <v>2500.9595863985401</v>
      </c>
      <c r="AR32" s="107">
        <v>2464.101569996064</v>
      </c>
      <c r="AS32" s="107">
        <v>4351.6150104149019</v>
      </c>
      <c r="AT32" s="107">
        <v>0</v>
      </c>
      <c r="AU32" s="107">
        <v>158.61454690803575</v>
      </c>
      <c r="AV32" s="108">
        <v>88921.991043932983</v>
      </c>
      <c r="AW32" s="106">
        <v>0</v>
      </c>
      <c r="AX32" s="107">
        <v>15390.665036595066</v>
      </c>
      <c r="AY32" s="107">
        <v>0</v>
      </c>
      <c r="AZ32" s="107">
        <v>33895.237404118379</v>
      </c>
      <c r="BA32" s="107">
        <v>1571.7240451645146</v>
      </c>
      <c r="BB32" s="107">
        <v>0</v>
      </c>
      <c r="BC32" s="107">
        <v>0</v>
      </c>
      <c r="BD32" s="107">
        <v>0</v>
      </c>
      <c r="BE32" s="107">
        <v>50857.626485877961</v>
      </c>
      <c r="BF32" s="107">
        <v>139779.61752981093</v>
      </c>
      <c r="BG32" s="107">
        <v>834.8249556213018</v>
      </c>
      <c r="BH32" s="107">
        <v>51692.451441499274</v>
      </c>
      <c r="BI32" s="107">
        <v>140614.44248543223</v>
      </c>
      <c r="BJ32" s="107">
        <v>-5543.4419760716855</v>
      </c>
      <c r="BK32" s="107">
        <v>46149.009465427582</v>
      </c>
      <c r="BL32" s="109">
        <v>135071.00050936054</v>
      </c>
      <c r="BN32" s="109">
        <v>103</v>
      </c>
      <c r="BO32" s="112">
        <f t="shared" si="0"/>
        <v>7.6256190900771484E-4</v>
      </c>
    </row>
    <row r="33" spans="2:67" x14ac:dyDescent="0.15">
      <c r="B33" s="18">
        <v>28</v>
      </c>
      <c r="C33" s="53" t="s">
        <v>66</v>
      </c>
      <c r="D33" s="106">
        <v>15099.612425109213</v>
      </c>
      <c r="E33" s="107">
        <v>4162.3532825512375</v>
      </c>
      <c r="F33" s="107">
        <v>0</v>
      </c>
      <c r="G33" s="107">
        <v>32370.696481178849</v>
      </c>
      <c r="H33" s="107">
        <v>13660.490735028279</v>
      </c>
      <c r="I33" s="107">
        <v>55644.150798595365</v>
      </c>
      <c r="J33" s="107">
        <v>31508.688422879921</v>
      </c>
      <c r="K33" s="107">
        <v>20906.134079743337</v>
      </c>
      <c r="L33" s="107">
        <v>103010.52371381056</v>
      </c>
      <c r="M33" s="107">
        <v>51923.321399477165</v>
      </c>
      <c r="N33" s="107">
        <v>0</v>
      </c>
      <c r="O33" s="107">
        <v>38262.136181731505</v>
      </c>
      <c r="P33" s="107">
        <v>4765.6391010376556</v>
      </c>
      <c r="Q33" s="107">
        <v>398.35374254770375</v>
      </c>
      <c r="R33" s="107">
        <v>0</v>
      </c>
      <c r="S33" s="107">
        <v>10960.994440387472</v>
      </c>
      <c r="T33" s="107">
        <v>760.60593488956692</v>
      </c>
      <c r="U33" s="107">
        <v>4970.5477578811433</v>
      </c>
      <c r="V33" s="107">
        <v>40439.299704399658</v>
      </c>
      <c r="W33" s="107">
        <v>404499.57746961003</v>
      </c>
      <c r="X33" s="107">
        <v>22194.972263209904</v>
      </c>
      <c r="Y33" s="107">
        <v>0</v>
      </c>
      <c r="Z33" s="107">
        <v>9610.9099448621491</v>
      </c>
      <c r="AA33" s="107">
        <v>42471.697933691437</v>
      </c>
      <c r="AB33" s="107">
        <v>55514.54268435244</v>
      </c>
      <c r="AC33" s="107">
        <v>5339.6332758597937</v>
      </c>
      <c r="AD33" s="107">
        <v>3172.9936685680022</v>
      </c>
      <c r="AE33" s="107">
        <v>1357.180582660204</v>
      </c>
      <c r="AF33" s="107">
        <v>5445.2395530313097</v>
      </c>
      <c r="AG33" s="107">
        <v>1353.7085206736654</v>
      </c>
      <c r="AH33" s="107">
        <v>508.62593280360181</v>
      </c>
      <c r="AI33" s="107">
        <v>15507.77362871988</v>
      </c>
      <c r="AJ33" s="107">
        <v>27.885477192069658</v>
      </c>
      <c r="AK33" s="107">
        <v>3152.2359251967991</v>
      </c>
      <c r="AL33" s="107">
        <v>11234.150064228199</v>
      </c>
      <c r="AM33" s="107">
        <v>64840.194366785014</v>
      </c>
      <c r="AN33" s="107">
        <v>7889.3202989120437</v>
      </c>
      <c r="AO33" s="107">
        <v>2711.504361603701</v>
      </c>
      <c r="AP33" s="107">
        <v>7378.1368880763084</v>
      </c>
      <c r="AQ33" s="107">
        <v>1778.2287122016958</v>
      </c>
      <c r="AR33" s="107">
        <v>11940.310376573578</v>
      </c>
      <c r="AS33" s="107">
        <v>3997.8629300329558</v>
      </c>
      <c r="AT33" s="107">
        <v>5276.1668104637647</v>
      </c>
      <c r="AU33" s="107">
        <v>102.71576948427538</v>
      </c>
      <c r="AV33" s="108">
        <v>1116149.115640041</v>
      </c>
      <c r="AW33" s="106">
        <v>11040.309597203595</v>
      </c>
      <c r="AX33" s="107">
        <v>267095.23196132778</v>
      </c>
      <c r="AY33" s="107">
        <v>0</v>
      </c>
      <c r="AZ33" s="107">
        <v>68.44694321819307</v>
      </c>
      <c r="BA33" s="107">
        <v>0</v>
      </c>
      <c r="BB33" s="107">
        <v>9983.4242914147617</v>
      </c>
      <c r="BC33" s="107">
        <v>185009.61725748333</v>
      </c>
      <c r="BD33" s="107">
        <v>3809.678296644538</v>
      </c>
      <c r="BE33" s="107">
        <v>477006.70834729209</v>
      </c>
      <c r="BF33" s="107">
        <v>1593155.8239873331</v>
      </c>
      <c r="BG33" s="107">
        <v>33480.034771966544</v>
      </c>
      <c r="BH33" s="107">
        <v>510486.74311925872</v>
      </c>
      <c r="BI33" s="107">
        <v>1626635.8587592996</v>
      </c>
      <c r="BJ33" s="107">
        <v>-1456800.7214589179</v>
      </c>
      <c r="BK33" s="107">
        <v>-946313.97833965928</v>
      </c>
      <c r="BL33" s="109">
        <v>169835.13730038167</v>
      </c>
      <c r="BN33" s="109">
        <v>270</v>
      </c>
      <c r="BO33" s="112">
        <f t="shared" si="0"/>
        <v>1.5897770290164404E-3</v>
      </c>
    </row>
    <row r="34" spans="2:67" x14ac:dyDescent="0.15">
      <c r="B34" s="18">
        <v>29</v>
      </c>
      <c r="C34" s="53" t="s">
        <v>67</v>
      </c>
      <c r="D34" s="106">
        <v>14646.03259069058</v>
      </c>
      <c r="E34" s="107">
        <v>1035.0441395506793</v>
      </c>
      <c r="F34" s="107">
        <v>0</v>
      </c>
      <c r="G34" s="107">
        <v>376.05371477227345</v>
      </c>
      <c r="H34" s="107">
        <v>174.19558791431834</v>
      </c>
      <c r="I34" s="107">
        <v>762.58676416927915</v>
      </c>
      <c r="J34" s="107">
        <v>191.3229014816564</v>
      </c>
      <c r="K34" s="107">
        <v>3921.7954529436356</v>
      </c>
      <c r="L34" s="107">
        <v>1510.7560170267925</v>
      </c>
      <c r="M34" s="107">
        <v>1187.2952190580954</v>
      </c>
      <c r="N34" s="107">
        <v>0</v>
      </c>
      <c r="O34" s="107">
        <v>1486.067097281214</v>
      </c>
      <c r="P34" s="107">
        <v>399.0651394258914</v>
      </c>
      <c r="Q34" s="107">
        <v>4.8897541330380045</v>
      </c>
      <c r="R34" s="107">
        <v>0</v>
      </c>
      <c r="S34" s="107">
        <v>331.58613757676869</v>
      </c>
      <c r="T34" s="107">
        <v>73.041402692088695</v>
      </c>
      <c r="U34" s="107">
        <v>996.97540588681375</v>
      </c>
      <c r="V34" s="107">
        <v>2404.4328347327478</v>
      </c>
      <c r="W34" s="107">
        <v>23938.570886355858</v>
      </c>
      <c r="X34" s="107">
        <v>2718.6861490130259</v>
      </c>
      <c r="Y34" s="107">
        <v>0</v>
      </c>
      <c r="Z34" s="107">
        <v>442.63016281292249</v>
      </c>
      <c r="AA34" s="107">
        <v>508.45289355326855</v>
      </c>
      <c r="AB34" s="107">
        <v>4856.8450158076766</v>
      </c>
      <c r="AC34" s="107">
        <v>387.83522248829138</v>
      </c>
      <c r="AD34" s="107">
        <v>1320.1057656432945</v>
      </c>
      <c r="AE34" s="107">
        <v>569.45946451485497</v>
      </c>
      <c r="AF34" s="107">
        <v>2676.2702088525202</v>
      </c>
      <c r="AG34" s="107">
        <v>706.71745587490534</v>
      </c>
      <c r="AH34" s="107">
        <v>878.4248754831824</v>
      </c>
      <c r="AI34" s="107">
        <v>14309.571878663257</v>
      </c>
      <c r="AJ34" s="107">
        <v>13.506932001250915</v>
      </c>
      <c r="AK34" s="107">
        <v>3087.9719334224696</v>
      </c>
      <c r="AL34" s="107">
        <v>380.92055614757265</v>
      </c>
      <c r="AM34" s="107">
        <v>3644.4406905015649</v>
      </c>
      <c r="AN34" s="107">
        <v>3551.686968275857</v>
      </c>
      <c r="AO34" s="107">
        <v>1933.613243150874</v>
      </c>
      <c r="AP34" s="107">
        <v>3545.2250206776034</v>
      </c>
      <c r="AQ34" s="107">
        <v>1004.2326599295579</v>
      </c>
      <c r="AR34" s="107">
        <v>6962.3194297849113</v>
      </c>
      <c r="AS34" s="107">
        <v>4110.6311667472983</v>
      </c>
      <c r="AT34" s="107">
        <v>2789.7325883098219</v>
      </c>
      <c r="AU34" s="107">
        <v>8.4342637208049549</v>
      </c>
      <c r="AV34" s="108">
        <v>113847.42559106853</v>
      </c>
      <c r="AW34" s="106">
        <v>36037.800849483385</v>
      </c>
      <c r="AX34" s="107">
        <v>987943.13862545695</v>
      </c>
      <c r="AY34" s="107">
        <v>0</v>
      </c>
      <c r="AZ34" s="107">
        <v>233.56408221532769</v>
      </c>
      <c r="BA34" s="107">
        <v>0</v>
      </c>
      <c r="BB34" s="107">
        <v>3788.4835354515217</v>
      </c>
      <c r="BC34" s="107">
        <v>89789.796431798895</v>
      </c>
      <c r="BD34" s="107">
        <v>0</v>
      </c>
      <c r="BE34" s="107">
        <v>1117792.7835244059</v>
      </c>
      <c r="BF34" s="107">
        <v>1231640.2091154745</v>
      </c>
      <c r="BG34" s="107">
        <v>95524.036487418416</v>
      </c>
      <c r="BH34" s="107">
        <v>1213316.8200118244</v>
      </c>
      <c r="BI34" s="107">
        <v>1327164.2456028929</v>
      </c>
      <c r="BJ34" s="107">
        <v>-530695.9031309298</v>
      </c>
      <c r="BK34" s="107">
        <v>682620.91688089457</v>
      </c>
      <c r="BL34" s="109">
        <v>796468.34247196314</v>
      </c>
      <c r="BN34" s="109">
        <v>1358</v>
      </c>
      <c r="BO34" s="112">
        <f t="shared" si="0"/>
        <v>1.7050269641417713E-3</v>
      </c>
    </row>
    <row r="35" spans="2:67" x14ac:dyDescent="0.15">
      <c r="B35" s="18">
        <v>30</v>
      </c>
      <c r="C35" s="53" t="s">
        <v>51</v>
      </c>
      <c r="D35" s="106">
        <v>2975.9302930991621</v>
      </c>
      <c r="E35" s="107">
        <v>753.39892145673252</v>
      </c>
      <c r="F35" s="107">
        <v>0</v>
      </c>
      <c r="G35" s="107">
        <v>2756.9307886266165</v>
      </c>
      <c r="H35" s="107">
        <v>1028.7792071211124</v>
      </c>
      <c r="I35" s="107">
        <v>2872.1876310787788</v>
      </c>
      <c r="J35" s="107">
        <v>1157.5924732621104</v>
      </c>
      <c r="K35" s="107">
        <v>4835.3567644425111</v>
      </c>
      <c r="L35" s="107">
        <v>11302.854029079559</v>
      </c>
      <c r="M35" s="107">
        <v>5952.2639826743762</v>
      </c>
      <c r="N35" s="107">
        <v>0</v>
      </c>
      <c r="O35" s="107">
        <v>3288.0999798429407</v>
      </c>
      <c r="P35" s="107">
        <v>833.27700944263302</v>
      </c>
      <c r="Q35" s="107">
        <v>31.127121952064289</v>
      </c>
      <c r="R35" s="107">
        <v>0</v>
      </c>
      <c r="S35" s="107">
        <v>1794.3343966532329</v>
      </c>
      <c r="T35" s="107">
        <v>151.32568897734663</v>
      </c>
      <c r="U35" s="107">
        <v>1277.2787831539358</v>
      </c>
      <c r="V35" s="107">
        <v>16878.969984563053</v>
      </c>
      <c r="W35" s="107">
        <v>87297.295277768571</v>
      </c>
      <c r="X35" s="107">
        <v>2363.5954460965345</v>
      </c>
      <c r="Y35" s="107">
        <v>0</v>
      </c>
      <c r="Z35" s="107">
        <v>2960.663732235068</v>
      </c>
      <c r="AA35" s="107">
        <v>5790.6660575440264</v>
      </c>
      <c r="AB35" s="107">
        <v>18011.146810277576</v>
      </c>
      <c r="AC35" s="107">
        <v>4984.934270509073</v>
      </c>
      <c r="AD35" s="107">
        <v>14022.394683791601</v>
      </c>
      <c r="AE35" s="107">
        <v>3308.7748823728371</v>
      </c>
      <c r="AF35" s="107">
        <v>11500.162384610798</v>
      </c>
      <c r="AG35" s="107">
        <v>24504.372195593143</v>
      </c>
      <c r="AH35" s="107">
        <v>92310.109067830577</v>
      </c>
      <c r="AI35" s="107">
        <v>16517.365766572388</v>
      </c>
      <c r="AJ35" s="107">
        <v>13.949855857923637</v>
      </c>
      <c r="AK35" s="107">
        <v>11915.399520044348</v>
      </c>
      <c r="AL35" s="107">
        <v>1076.6301070811783</v>
      </c>
      <c r="AM35" s="107">
        <v>7163.5288795457836</v>
      </c>
      <c r="AN35" s="107">
        <v>4245.6859834507504</v>
      </c>
      <c r="AO35" s="107">
        <v>2013.2504598862442</v>
      </c>
      <c r="AP35" s="107">
        <v>5011.8840972383932</v>
      </c>
      <c r="AQ35" s="107">
        <v>1057.5030907208825</v>
      </c>
      <c r="AR35" s="107">
        <v>880.38732536581574</v>
      </c>
      <c r="AS35" s="107">
        <v>2091.8833934904887</v>
      </c>
      <c r="AT35" s="107">
        <v>0</v>
      </c>
      <c r="AU35" s="107">
        <v>31.549609043848577</v>
      </c>
      <c r="AV35" s="108">
        <v>376962.83995235409</v>
      </c>
      <c r="AW35" s="106">
        <v>7.6317219700119274</v>
      </c>
      <c r="AX35" s="107">
        <v>539203.52308291115</v>
      </c>
      <c r="AY35" s="107">
        <v>0</v>
      </c>
      <c r="AZ35" s="107">
        <v>0</v>
      </c>
      <c r="BA35" s="107">
        <v>0</v>
      </c>
      <c r="BB35" s="107">
        <v>0</v>
      </c>
      <c r="BC35" s="107">
        <v>0</v>
      </c>
      <c r="BD35" s="107">
        <v>0</v>
      </c>
      <c r="BE35" s="107">
        <v>539211.1548048812</v>
      </c>
      <c r="BF35" s="107">
        <v>916173.99475723528</v>
      </c>
      <c r="BG35" s="107">
        <v>7363.4548265344274</v>
      </c>
      <c r="BH35" s="107">
        <v>546574.60963141557</v>
      </c>
      <c r="BI35" s="107">
        <v>923537.44958376978</v>
      </c>
      <c r="BJ35" s="107">
        <v>-549510.98049122025</v>
      </c>
      <c r="BK35" s="107">
        <v>-2936.3708598046796</v>
      </c>
      <c r="BL35" s="109">
        <v>374026.46909254941</v>
      </c>
      <c r="BN35" s="109">
        <v>164</v>
      </c>
      <c r="BO35" s="112">
        <f t="shared" si="0"/>
        <v>4.3847164185436221E-4</v>
      </c>
    </row>
    <row r="36" spans="2:67" x14ac:dyDescent="0.15">
      <c r="B36" s="18">
        <v>31</v>
      </c>
      <c r="C36" s="53" t="s">
        <v>52</v>
      </c>
      <c r="D36" s="106">
        <v>575.57213201690956</v>
      </c>
      <c r="E36" s="107">
        <v>64.034994831232808</v>
      </c>
      <c r="F36" s="107">
        <v>0</v>
      </c>
      <c r="G36" s="107">
        <v>1130.8985749590943</v>
      </c>
      <c r="H36" s="107">
        <v>312.58816258882621</v>
      </c>
      <c r="I36" s="107">
        <v>1395.2634958035187</v>
      </c>
      <c r="J36" s="107">
        <v>1219.9136238537421</v>
      </c>
      <c r="K36" s="107">
        <v>667.76448356768765</v>
      </c>
      <c r="L36" s="107">
        <v>1993.1252704399374</v>
      </c>
      <c r="M36" s="107">
        <v>1113.5757042798296</v>
      </c>
      <c r="N36" s="107">
        <v>0</v>
      </c>
      <c r="O36" s="107">
        <v>1940.8164041274699</v>
      </c>
      <c r="P36" s="107">
        <v>383.45324389428174</v>
      </c>
      <c r="Q36" s="107">
        <v>8.8596825362465026</v>
      </c>
      <c r="R36" s="107">
        <v>0</v>
      </c>
      <c r="S36" s="107">
        <v>697.53797469974586</v>
      </c>
      <c r="T36" s="107">
        <v>62.389304040861248</v>
      </c>
      <c r="U36" s="107">
        <v>343.94622560792419</v>
      </c>
      <c r="V36" s="107">
        <v>686.43833999125775</v>
      </c>
      <c r="W36" s="107">
        <v>7822.5598396995683</v>
      </c>
      <c r="X36" s="107">
        <v>741.23689398330953</v>
      </c>
      <c r="Y36" s="107">
        <v>0</v>
      </c>
      <c r="Z36" s="107">
        <v>86.546660083434702</v>
      </c>
      <c r="AA36" s="107">
        <v>1438.1253905595281</v>
      </c>
      <c r="AB36" s="107">
        <v>3708.1933430487616</v>
      </c>
      <c r="AC36" s="107">
        <v>735.74791182164552</v>
      </c>
      <c r="AD36" s="107">
        <v>728.50010602373209</v>
      </c>
      <c r="AE36" s="107">
        <v>2645.7805795640852</v>
      </c>
      <c r="AF36" s="107">
        <v>9628.6698414126422</v>
      </c>
      <c r="AG36" s="107">
        <v>4769.7733992928452</v>
      </c>
      <c r="AH36" s="107">
        <v>16359.04285717084</v>
      </c>
      <c r="AI36" s="107">
        <v>20798.096405941415</v>
      </c>
      <c r="AJ36" s="107">
        <v>106.06921119628122</v>
      </c>
      <c r="AK36" s="107">
        <v>395.19450652348741</v>
      </c>
      <c r="AL36" s="107">
        <v>163.06138164411402</v>
      </c>
      <c r="AM36" s="107">
        <v>25725.15394346985</v>
      </c>
      <c r="AN36" s="107">
        <v>3961.6946458127004</v>
      </c>
      <c r="AO36" s="107">
        <v>1757.0114730011703</v>
      </c>
      <c r="AP36" s="107">
        <v>6069.947661509349</v>
      </c>
      <c r="AQ36" s="107">
        <v>565.75423225914517</v>
      </c>
      <c r="AR36" s="107">
        <v>839.73655263114631</v>
      </c>
      <c r="AS36" s="107">
        <v>4176.6964695286078</v>
      </c>
      <c r="AT36" s="107">
        <v>0</v>
      </c>
      <c r="AU36" s="107">
        <v>17.752528697117778</v>
      </c>
      <c r="AV36" s="108">
        <v>125836.52345211337</v>
      </c>
      <c r="AW36" s="106">
        <v>0</v>
      </c>
      <c r="AX36" s="107">
        <v>1187388.5308030862</v>
      </c>
      <c r="AY36" s="107">
        <v>0</v>
      </c>
      <c r="AZ36" s="107">
        <v>442.41615116486599</v>
      </c>
      <c r="BA36" s="107">
        <v>0</v>
      </c>
      <c r="BB36" s="107">
        <v>0</v>
      </c>
      <c r="BC36" s="107">
        <v>44594.727138150214</v>
      </c>
      <c r="BD36" s="107">
        <v>0</v>
      </c>
      <c r="BE36" s="107">
        <v>1232425.6740924013</v>
      </c>
      <c r="BF36" s="107">
        <v>1358262.1975445147</v>
      </c>
      <c r="BG36" s="107">
        <v>1142.1495291002425</v>
      </c>
      <c r="BH36" s="107">
        <v>1233567.8236215014</v>
      </c>
      <c r="BI36" s="107">
        <v>1359404.3470736148</v>
      </c>
      <c r="BJ36" s="107">
        <v>-126077.1589256287</v>
      </c>
      <c r="BK36" s="107">
        <v>1107490.6646958727</v>
      </c>
      <c r="BL36" s="109">
        <v>1233327.1881479861</v>
      </c>
      <c r="BN36" s="109">
        <v>34</v>
      </c>
      <c r="BO36" s="112">
        <f t="shared" si="0"/>
        <v>2.7567704925937595E-5</v>
      </c>
    </row>
    <row r="37" spans="2:67" x14ac:dyDescent="0.15">
      <c r="B37" s="18">
        <v>32</v>
      </c>
      <c r="C37" s="53" t="s">
        <v>53</v>
      </c>
      <c r="D37" s="106">
        <v>24814.677521838632</v>
      </c>
      <c r="E37" s="107">
        <v>3541.664560110501</v>
      </c>
      <c r="F37" s="107">
        <v>0</v>
      </c>
      <c r="G37" s="107">
        <v>18289.903891632654</v>
      </c>
      <c r="H37" s="107">
        <v>5154.3739260671409</v>
      </c>
      <c r="I37" s="107">
        <v>27038.919570405291</v>
      </c>
      <c r="J37" s="107">
        <v>38884.09610255334</v>
      </c>
      <c r="K37" s="107">
        <v>8822.0331544549354</v>
      </c>
      <c r="L37" s="107">
        <v>49576.727694990281</v>
      </c>
      <c r="M37" s="107">
        <v>24800.098054947401</v>
      </c>
      <c r="N37" s="107">
        <v>0</v>
      </c>
      <c r="O37" s="107">
        <v>14652.788348840142</v>
      </c>
      <c r="P37" s="107">
        <v>5779.3219098120471</v>
      </c>
      <c r="Q37" s="107">
        <v>184.15981083319778</v>
      </c>
      <c r="R37" s="107">
        <v>0</v>
      </c>
      <c r="S37" s="107">
        <v>6643.9525605076315</v>
      </c>
      <c r="T37" s="107">
        <v>452.80434728836758</v>
      </c>
      <c r="U37" s="107">
        <v>3477.61933127779</v>
      </c>
      <c r="V37" s="107">
        <v>24650.382238005011</v>
      </c>
      <c r="W37" s="107">
        <v>206788.17661378998</v>
      </c>
      <c r="X37" s="107">
        <v>9539.0837048995218</v>
      </c>
      <c r="Y37" s="107">
        <v>0</v>
      </c>
      <c r="Z37" s="107">
        <v>4038.0402992632662</v>
      </c>
      <c r="AA37" s="107">
        <v>25303.665860879843</v>
      </c>
      <c r="AB37" s="107">
        <v>52873.223817665668</v>
      </c>
      <c r="AC37" s="107">
        <v>6345.9152606387861</v>
      </c>
      <c r="AD37" s="107">
        <v>14831.145429366677</v>
      </c>
      <c r="AE37" s="107">
        <v>10515.245677908671</v>
      </c>
      <c r="AF37" s="107">
        <v>29826.26289172707</v>
      </c>
      <c r="AG37" s="107">
        <v>13813.725295377808</v>
      </c>
      <c r="AH37" s="107">
        <v>2178.9606284258507</v>
      </c>
      <c r="AI37" s="107">
        <v>47919.705663754779</v>
      </c>
      <c r="AJ37" s="107">
        <v>98.253303129895173</v>
      </c>
      <c r="AK37" s="107">
        <v>20034.919897359188</v>
      </c>
      <c r="AL37" s="107">
        <v>4611.5354683277747</v>
      </c>
      <c r="AM37" s="107">
        <v>58712.845668770977</v>
      </c>
      <c r="AN37" s="107">
        <v>21157.339969596807</v>
      </c>
      <c r="AO37" s="107">
        <v>4241.313831273269</v>
      </c>
      <c r="AP37" s="107">
        <v>49327.685532625001</v>
      </c>
      <c r="AQ37" s="107">
        <v>5738.5188367210312</v>
      </c>
      <c r="AR37" s="107">
        <v>6215.6776459650919</v>
      </c>
      <c r="AS37" s="107">
        <v>10948.110116018666</v>
      </c>
      <c r="AT37" s="107">
        <v>1805.0639081851355</v>
      </c>
      <c r="AU37" s="107">
        <v>1044.9657173219412</v>
      </c>
      <c r="AV37" s="108">
        <v>864672.90406255703</v>
      </c>
      <c r="AW37" s="106">
        <v>11668.92150610426</v>
      </c>
      <c r="AX37" s="107">
        <v>377754.91053324006</v>
      </c>
      <c r="AY37" s="107">
        <v>3.7969083089471036</v>
      </c>
      <c r="AZ37" s="107">
        <v>2791.8797001628554</v>
      </c>
      <c r="BA37" s="107">
        <v>68.558058385755075</v>
      </c>
      <c r="BB37" s="107">
        <v>2786.9629137404177</v>
      </c>
      <c r="BC37" s="107">
        <v>47038.866993779753</v>
      </c>
      <c r="BD37" s="107">
        <v>1238.6414908096147</v>
      </c>
      <c r="BE37" s="107">
        <v>443352.53810453159</v>
      </c>
      <c r="BF37" s="107">
        <v>1308025.4421670886</v>
      </c>
      <c r="BG37" s="107">
        <v>374744.38427732646</v>
      </c>
      <c r="BH37" s="107">
        <v>818096.92238185811</v>
      </c>
      <c r="BI37" s="107">
        <v>1682769.8264444151</v>
      </c>
      <c r="BJ37" s="107">
        <v>-817756.09089864313</v>
      </c>
      <c r="BK37" s="107">
        <v>340.8314832149772</v>
      </c>
      <c r="BL37" s="109">
        <v>865013.73554577201</v>
      </c>
      <c r="BN37" s="109">
        <v>2055</v>
      </c>
      <c r="BO37" s="112">
        <f t="shared" si="0"/>
        <v>2.3756848192744797E-3</v>
      </c>
    </row>
    <row r="38" spans="2:67" x14ac:dyDescent="0.15">
      <c r="B38" s="18">
        <v>33</v>
      </c>
      <c r="C38" s="53" t="s">
        <v>68</v>
      </c>
      <c r="D38" s="106">
        <v>1931.0234799524101</v>
      </c>
      <c r="E38" s="107">
        <v>418.75100415798511</v>
      </c>
      <c r="F38" s="107">
        <v>0</v>
      </c>
      <c r="G38" s="107">
        <v>3880.8392719910548</v>
      </c>
      <c r="H38" s="107">
        <v>721.87559264861284</v>
      </c>
      <c r="I38" s="107">
        <v>5302.6256871833812</v>
      </c>
      <c r="J38" s="107">
        <v>907.53206789072487</v>
      </c>
      <c r="K38" s="107">
        <v>1886.7283059411279</v>
      </c>
      <c r="L38" s="107">
        <v>6914.4471638194136</v>
      </c>
      <c r="M38" s="107">
        <v>6261.3489386736228</v>
      </c>
      <c r="N38" s="107">
        <v>0</v>
      </c>
      <c r="O38" s="107">
        <v>6006.1913971081512</v>
      </c>
      <c r="P38" s="107">
        <v>653.08784403755624</v>
      </c>
      <c r="Q38" s="107">
        <v>31.008202628045318</v>
      </c>
      <c r="R38" s="107">
        <v>0</v>
      </c>
      <c r="S38" s="107">
        <v>2329.1381655842642</v>
      </c>
      <c r="T38" s="107">
        <v>148.37210818238978</v>
      </c>
      <c r="U38" s="107">
        <v>1610.2669692972513</v>
      </c>
      <c r="V38" s="107">
        <v>9634.2688641539753</v>
      </c>
      <c r="W38" s="107">
        <v>173457.25558013137</v>
      </c>
      <c r="X38" s="107">
        <v>7232.8414957048026</v>
      </c>
      <c r="Y38" s="107">
        <v>0</v>
      </c>
      <c r="Z38" s="107">
        <v>994.00596450903981</v>
      </c>
      <c r="AA38" s="107">
        <v>4569.7986403459272</v>
      </c>
      <c r="AB38" s="107">
        <v>9913.8059331987279</v>
      </c>
      <c r="AC38" s="107">
        <v>5961.7353328400377</v>
      </c>
      <c r="AD38" s="107">
        <v>2598.3752906153909</v>
      </c>
      <c r="AE38" s="107">
        <v>5458.5775326282355</v>
      </c>
      <c r="AF38" s="107">
        <v>34391.485756776332</v>
      </c>
      <c r="AG38" s="107">
        <v>23684.401445429696</v>
      </c>
      <c r="AH38" s="107">
        <v>2548.7271068908849</v>
      </c>
      <c r="AI38" s="107">
        <v>13386.554561058045</v>
      </c>
      <c r="AJ38" s="107">
        <v>485.31349076010667</v>
      </c>
      <c r="AK38" s="107">
        <v>18953.441932253056</v>
      </c>
      <c r="AL38" s="107">
        <v>734.99873218025937</v>
      </c>
      <c r="AM38" s="107">
        <v>17307.73566035047</v>
      </c>
      <c r="AN38" s="107">
        <v>4251.4889274226471</v>
      </c>
      <c r="AO38" s="107">
        <v>8631.0550079068125</v>
      </c>
      <c r="AP38" s="107">
        <v>20504.765692289828</v>
      </c>
      <c r="AQ38" s="107">
        <v>1354.9629085392905</v>
      </c>
      <c r="AR38" s="107">
        <v>2464.368600141423</v>
      </c>
      <c r="AS38" s="107">
        <v>5407.5883674598335</v>
      </c>
      <c r="AT38" s="107">
        <v>0</v>
      </c>
      <c r="AU38" s="107">
        <v>834.59417687760902</v>
      </c>
      <c r="AV38" s="108">
        <v>413765.38319955982</v>
      </c>
      <c r="AW38" s="106">
        <v>4925.9973223023326</v>
      </c>
      <c r="AX38" s="107">
        <v>381242.60311887268</v>
      </c>
      <c r="AY38" s="107">
        <v>0</v>
      </c>
      <c r="AZ38" s="107">
        <v>492.90688330503968</v>
      </c>
      <c r="BA38" s="107">
        <v>0</v>
      </c>
      <c r="BB38" s="107">
        <v>10372.684637795379</v>
      </c>
      <c r="BC38" s="107">
        <v>97280.721158631277</v>
      </c>
      <c r="BD38" s="107">
        <v>-464.08659101806677</v>
      </c>
      <c r="BE38" s="107">
        <v>493850.82652988855</v>
      </c>
      <c r="BF38" s="107">
        <v>907616.20972944843</v>
      </c>
      <c r="BG38" s="107">
        <v>1105.3974999999994</v>
      </c>
      <c r="BH38" s="107">
        <v>494956.22402988863</v>
      </c>
      <c r="BI38" s="107">
        <v>908721.60722944851</v>
      </c>
      <c r="BJ38" s="107">
        <v>-905530.5044851983</v>
      </c>
      <c r="BK38" s="107">
        <v>-410574.28045530966</v>
      </c>
      <c r="BL38" s="109">
        <v>3191.1027442500927</v>
      </c>
      <c r="BN38" s="109">
        <v>24</v>
      </c>
      <c r="BO38" s="112">
        <f t="shared" si="0"/>
        <v>7.520911084183843E-3</v>
      </c>
    </row>
    <row r="39" spans="2:67" x14ac:dyDescent="0.15">
      <c r="B39" s="18">
        <v>34</v>
      </c>
      <c r="C39" s="53" t="s">
        <v>54</v>
      </c>
      <c r="D39" s="106">
        <v>0</v>
      </c>
      <c r="E39" s="107">
        <v>0</v>
      </c>
      <c r="F39" s="107">
        <v>0</v>
      </c>
      <c r="G39" s="107">
        <v>0</v>
      </c>
      <c r="H39" s="107">
        <v>0</v>
      </c>
      <c r="I39" s="107">
        <v>0</v>
      </c>
      <c r="J39" s="107">
        <v>0</v>
      </c>
      <c r="K39" s="107">
        <v>0</v>
      </c>
      <c r="L39" s="107">
        <v>0</v>
      </c>
      <c r="M39" s="107">
        <v>0</v>
      </c>
      <c r="N39" s="107">
        <v>0</v>
      </c>
      <c r="O39" s="107">
        <v>0</v>
      </c>
      <c r="P39" s="107">
        <v>0</v>
      </c>
      <c r="Q39" s="107">
        <v>0</v>
      </c>
      <c r="R39" s="107">
        <v>0</v>
      </c>
      <c r="S39" s="107">
        <v>0</v>
      </c>
      <c r="T39" s="107">
        <v>0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0</v>
      </c>
      <c r="AA39" s="107">
        <v>0</v>
      </c>
      <c r="AB39" s="107">
        <v>0</v>
      </c>
      <c r="AC39" s="107">
        <v>0</v>
      </c>
      <c r="AD39" s="107">
        <v>0</v>
      </c>
      <c r="AE39" s="107">
        <v>0</v>
      </c>
      <c r="AF39" s="107">
        <v>0</v>
      </c>
      <c r="AG39" s="107">
        <v>0</v>
      </c>
      <c r="AH39" s="107">
        <v>0</v>
      </c>
      <c r="AI39" s="107">
        <v>0</v>
      </c>
      <c r="AJ39" s="107">
        <v>0</v>
      </c>
      <c r="AK39" s="107">
        <v>0</v>
      </c>
      <c r="AL39" s="107">
        <v>0</v>
      </c>
      <c r="AM39" s="107">
        <v>0</v>
      </c>
      <c r="AN39" s="107">
        <v>0</v>
      </c>
      <c r="AO39" s="107">
        <v>0</v>
      </c>
      <c r="AP39" s="107">
        <v>0</v>
      </c>
      <c r="AQ39" s="107">
        <v>0</v>
      </c>
      <c r="AR39" s="107">
        <v>0</v>
      </c>
      <c r="AS39" s="107">
        <v>0</v>
      </c>
      <c r="AT39" s="107">
        <v>0</v>
      </c>
      <c r="AU39" s="107">
        <v>544.996126587753</v>
      </c>
      <c r="AV39" s="108">
        <v>544.996126587753</v>
      </c>
      <c r="AW39" s="106">
        <v>0</v>
      </c>
      <c r="AX39" s="107">
        <v>31382.958813540186</v>
      </c>
      <c r="AY39" s="107">
        <v>0</v>
      </c>
      <c r="AZ39" s="107">
        <v>669064.68091602018</v>
      </c>
      <c r="BA39" s="107">
        <v>15185.387702109623</v>
      </c>
      <c r="BB39" s="107">
        <v>0</v>
      </c>
      <c r="BC39" s="107">
        <v>0</v>
      </c>
      <c r="BD39" s="107">
        <v>0</v>
      </c>
      <c r="BE39" s="107">
        <v>715633.02743166999</v>
      </c>
      <c r="BF39" s="107">
        <v>716178.02355825773</v>
      </c>
      <c r="BG39" s="107">
        <v>0</v>
      </c>
      <c r="BH39" s="107">
        <v>715633.02743166999</v>
      </c>
      <c r="BI39" s="107">
        <v>716178.02355825773</v>
      </c>
      <c r="BJ39" s="107">
        <v>-21131.559796522866</v>
      </c>
      <c r="BK39" s="107">
        <v>694501.46763514716</v>
      </c>
      <c r="BL39" s="109">
        <v>695046.46376173489</v>
      </c>
      <c r="BN39" s="109">
        <v>374</v>
      </c>
      <c r="BO39" s="112">
        <f t="shared" si="0"/>
        <v>5.380935225191059E-4</v>
      </c>
    </row>
    <row r="40" spans="2:67" x14ac:dyDescent="0.15">
      <c r="B40" s="18">
        <v>35</v>
      </c>
      <c r="C40" s="52" t="s">
        <v>55</v>
      </c>
      <c r="D40" s="106">
        <v>9.1596747491086852</v>
      </c>
      <c r="E40" s="107">
        <v>0</v>
      </c>
      <c r="F40" s="107">
        <v>0</v>
      </c>
      <c r="G40" s="107">
        <v>81.13047267476945</v>
      </c>
      <c r="H40" s="107">
        <v>51.502489427089706</v>
      </c>
      <c r="I40" s="107">
        <v>172.65395715149305</v>
      </c>
      <c r="J40" s="107">
        <v>87.219350513142189</v>
      </c>
      <c r="K40" s="107">
        <v>30.498897745698027</v>
      </c>
      <c r="L40" s="107">
        <v>54.360921775020785</v>
      </c>
      <c r="M40" s="107">
        <v>225.18445064244878</v>
      </c>
      <c r="N40" s="107">
        <v>0</v>
      </c>
      <c r="O40" s="107">
        <v>84.753287063419066</v>
      </c>
      <c r="P40" s="107">
        <v>20.79564445951836</v>
      </c>
      <c r="Q40" s="107">
        <v>0</v>
      </c>
      <c r="R40" s="107">
        <v>0</v>
      </c>
      <c r="S40" s="107">
        <v>62.05053158347593</v>
      </c>
      <c r="T40" s="107">
        <v>16.614753689464287</v>
      </c>
      <c r="U40" s="107">
        <v>63.93633506699026</v>
      </c>
      <c r="V40" s="107">
        <v>394.71629555043671</v>
      </c>
      <c r="W40" s="107">
        <v>22135.572889156472</v>
      </c>
      <c r="X40" s="107">
        <v>562.94010837403766</v>
      </c>
      <c r="Y40" s="107">
        <v>0</v>
      </c>
      <c r="Z40" s="107">
        <v>25.327524207336928</v>
      </c>
      <c r="AA40" s="107">
        <v>11.357181281263912</v>
      </c>
      <c r="AB40" s="107">
        <v>194.20940706175253</v>
      </c>
      <c r="AC40" s="107">
        <v>124.84089286188276</v>
      </c>
      <c r="AD40" s="107">
        <v>38.392507255218668</v>
      </c>
      <c r="AE40" s="107">
        <v>28.707957147003277</v>
      </c>
      <c r="AF40" s="107">
        <v>203.03241651058269</v>
      </c>
      <c r="AG40" s="107">
        <v>62.87165477640346</v>
      </c>
      <c r="AH40" s="107">
        <v>0.59908780616174273</v>
      </c>
      <c r="AI40" s="107">
        <v>5220.6660535848787</v>
      </c>
      <c r="AJ40" s="107">
        <v>12.184456025129789</v>
      </c>
      <c r="AK40" s="107">
        <v>0.79207878111335006</v>
      </c>
      <c r="AL40" s="107">
        <v>0.22632025992095203</v>
      </c>
      <c r="AM40" s="107">
        <v>224.51210426978844</v>
      </c>
      <c r="AN40" s="107">
        <v>18.967137696792797</v>
      </c>
      <c r="AO40" s="107">
        <v>0</v>
      </c>
      <c r="AP40" s="107">
        <v>346.28841471674923</v>
      </c>
      <c r="AQ40" s="107">
        <v>12.084009822785706</v>
      </c>
      <c r="AR40" s="107">
        <v>68.383873561866807</v>
      </c>
      <c r="AS40" s="107">
        <v>109.07303464302809</v>
      </c>
      <c r="AT40" s="107">
        <v>0</v>
      </c>
      <c r="AU40" s="107">
        <v>1.7353580017401595</v>
      </c>
      <c r="AV40" s="108">
        <v>30757.341529893976</v>
      </c>
      <c r="AW40" s="106">
        <v>0</v>
      </c>
      <c r="AX40" s="107">
        <v>142532.68618717304</v>
      </c>
      <c r="AY40" s="107">
        <v>110165.39612994574</v>
      </c>
      <c r="AZ40" s="107">
        <v>501821.6531985391</v>
      </c>
      <c r="BA40" s="107">
        <v>12630.794442275424</v>
      </c>
      <c r="BB40" s="107">
        <v>130868.92289239432</v>
      </c>
      <c r="BC40" s="107">
        <v>474399.7023778825</v>
      </c>
      <c r="BD40" s="107">
        <v>0</v>
      </c>
      <c r="BE40" s="107">
        <v>1372419.1552282101</v>
      </c>
      <c r="BF40" s="107">
        <v>1403176.4967581041</v>
      </c>
      <c r="BG40" s="107">
        <v>0</v>
      </c>
      <c r="BH40" s="107">
        <v>1372419.1552282101</v>
      </c>
      <c r="BI40" s="107">
        <v>1403176.4967581041</v>
      </c>
      <c r="BJ40" s="107">
        <v>-1158465.0744201336</v>
      </c>
      <c r="BK40" s="107">
        <v>213954.08080807657</v>
      </c>
      <c r="BL40" s="109">
        <v>244711.42233797046</v>
      </c>
      <c r="BN40" s="109">
        <v>386</v>
      </c>
      <c r="BO40" s="112">
        <f t="shared" si="0"/>
        <v>1.5773681355457784E-3</v>
      </c>
    </row>
    <row r="41" spans="2:67" x14ac:dyDescent="0.15">
      <c r="B41" s="18">
        <v>36</v>
      </c>
      <c r="C41" s="52" t="s">
        <v>1</v>
      </c>
      <c r="D41" s="106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07">
        <v>0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7">
        <v>0</v>
      </c>
      <c r="Y41" s="107">
        <v>0</v>
      </c>
      <c r="Z41" s="107">
        <v>0</v>
      </c>
      <c r="AA41" s="107">
        <v>0</v>
      </c>
      <c r="AB41" s="107">
        <v>0</v>
      </c>
      <c r="AC41" s="107">
        <v>0</v>
      </c>
      <c r="AD41" s="107">
        <v>0</v>
      </c>
      <c r="AE41" s="107">
        <v>0</v>
      </c>
      <c r="AF41" s="107">
        <v>0</v>
      </c>
      <c r="AG41" s="107">
        <v>0</v>
      </c>
      <c r="AH41" s="107">
        <v>0</v>
      </c>
      <c r="AI41" s="107">
        <v>0</v>
      </c>
      <c r="AJ41" s="107">
        <v>0</v>
      </c>
      <c r="AK41" s="107">
        <v>0</v>
      </c>
      <c r="AL41" s="107">
        <v>0</v>
      </c>
      <c r="AM41" s="107">
        <v>19098.270193742374</v>
      </c>
      <c r="AN41" s="107">
        <v>306.04850730456661</v>
      </c>
      <c r="AO41" s="107">
        <v>0</v>
      </c>
      <c r="AP41" s="107">
        <v>0</v>
      </c>
      <c r="AQ41" s="107">
        <v>0</v>
      </c>
      <c r="AR41" s="107">
        <v>0</v>
      </c>
      <c r="AS41" s="107">
        <v>0</v>
      </c>
      <c r="AT41" s="107">
        <v>0</v>
      </c>
      <c r="AU41" s="107">
        <v>0</v>
      </c>
      <c r="AV41" s="108">
        <v>19404.318701046941</v>
      </c>
      <c r="AW41" s="106">
        <v>5463.5683722875629</v>
      </c>
      <c r="AX41" s="107">
        <v>265959.11383567611</v>
      </c>
      <c r="AY41" s="107">
        <v>0</v>
      </c>
      <c r="AZ41" s="107">
        <v>1359420.9613408356</v>
      </c>
      <c r="BA41" s="107">
        <v>0</v>
      </c>
      <c r="BB41" s="107">
        <v>0</v>
      </c>
      <c r="BC41" s="107">
        <v>0</v>
      </c>
      <c r="BD41" s="107">
        <v>0</v>
      </c>
      <c r="BE41" s="107">
        <v>1630843.6435487992</v>
      </c>
      <c r="BF41" s="107">
        <v>1650247.962249846</v>
      </c>
      <c r="BG41" s="107">
        <v>275538.97620348132</v>
      </c>
      <c r="BH41" s="107">
        <v>1906382.6197522804</v>
      </c>
      <c r="BI41" s="107">
        <v>1925786.9384533274</v>
      </c>
      <c r="BJ41" s="107">
        <v>-465263.72206503636</v>
      </c>
      <c r="BK41" s="107">
        <v>1441118.897687244</v>
      </c>
      <c r="BL41" s="109">
        <v>1460523.216388291</v>
      </c>
      <c r="BN41" s="109">
        <v>1348</v>
      </c>
      <c r="BO41" s="112">
        <f t="shared" si="0"/>
        <v>9.2295691357337803E-4</v>
      </c>
    </row>
    <row r="42" spans="2:67" x14ac:dyDescent="0.15">
      <c r="B42" s="18">
        <v>37</v>
      </c>
      <c r="C42" s="53" t="s">
        <v>56</v>
      </c>
      <c r="D42" s="106">
        <v>100.11218523736103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2.1213532252227303</v>
      </c>
      <c r="M42" s="107">
        <v>0</v>
      </c>
      <c r="N42" s="107">
        <v>0</v>
      </c>
      <c r="O42" s="107">
        <v>0.63891661452774262</v>
      </c>
      <c r="P42" s="107">
        <v>0</v>
      </c>
      <c r="Q42" s="107">
        <v>3.1592755048849308E-3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0</v>
      </c>
      <c r="Z42" s="107">
        <v>0</v>
      </c>
      <c r="AA42" s="107">
        <v>14.071189638343306</v>
      </c>
      <c r="AB42" s="107">
        <v>4.0071764082746562</v>
      </c>
      <c r="AC42" s="107">
        <v>21.955845416958027</v>
      </c>
      <c r="AD42" s="107">
        <v>0</v>
      </c>
      <c r="AE42" s="107">
        <v>3.4786342090958629</v>
      </c>
      <c r="AF42" s="107">
        <v>25.607692172505931</v>
      </c>
      <c r="AG42" s="107">
        <v>48.021289424781941</v>
      </c>
      <c r="AH42" s="107">
        <v>4.8303542922130607</v>
      </c>
      <c r="AI42" s="107">
        <v>6604.8625078441655</v>
      </c>
      <c r="AJ42" s="107">
        <v>1.195508319047391</v>
      </c>
      <c r="AK42" s="107">
        <v>11.933986968774475</v>
      </c>
      <c r="AL42" s="107">
        <v>1.7278517380050307</v>
      </c>
      <c r="AM42" s="107">
        <v>21334.992737746317</v>
      </c>
      <c r="AN42" s="107">
        <v>807.01228654825923</v>
      </c>
      <c r="AO42" s="107">
        <v>1.3600139189872267</v>
      </c>
      <c r="AP42" s="107">
        <v>35.152980890620796</v>
      </c>
      <c r="AQ42" s="107">
        <v>0.20997410639071601</v>
      </c>
      <c r="AR42" s="107">
        <v>15.345919774893851</v>
      </c>
      <c r="AS42" s="107">
        <v>18.987924666350626</v>
      </c>
      <c r="AT42" s="107">
        <v>0</v>
      </c>
      <c r="AU42" s="107">
        <v>26.958091942907846</v>
      </c>
      <c r="AV42" s="108">
        <v>29084.58758037951</v>
      </c>
      <c r="AW42" s="106">
        <v>15896.746565842674</v>
      </c>
      <c r="AX42" s="107">
        <v>110912.55555673293</v>
      </c>
      <c r="AY42" s="107">
        <v>117272.89207526896</v>
      </c>
      <c r="AZ42" s="107">
        <v>456070.12580454431</v>
      </c>
      <c r="BA42" s="107">
        <v>32.338958367244985</v>
      </c>
      <c r="BB42" s="107">
        <v>0</v>
      </c>
      <c r="BC42" s="107">
        <v>0</v>
      </c>
      <c r="BD42" s="107">
        <v>0</v>
      </c>
      <c r="BE42" s="107">
        <v>700184.65896075615</v>
      </c>
      <c r="BF42" s="107">
        <v>729269.24654113571</v>
      </c>
      <c r="BG42" s="107">
        <v>24155.079641838813</v>
      </c>
      <c r="BH42" s="107">
        <v>724339.73860259494</v>
      </c>
      <c r="BI42" s="107">
        <v>753424.3261829745</v>
      </c>
      <c r="BJ42" s="107">
        <v>-291889.69581542921</v>
      </c>
      <c r="BK42" s="107">
        <v>432450.04278716567</v>
      </c>
      <c r="BL42" s="109">
        <v>461534.63036754529</v>
      </c>
      <c r="BN42" s="109">
        <v>1167</v>
      </c>
      <c r="BO42" s="112">
        <f t="shared" si="0"/>
        <v>2.5285209889248268E-3</v>
      </c>
    </row>
    <row r="43" spans="2:67" x14ac:dyDescent="0.15">
      <c r="B43" s="18">
        <v>38</v>
      </c>
      <c r="C43" s="53" t="s">
        <v>57</v>
      </c>
      <c r="D43" s="106">
        <v>24.164306696229424</v>
      </c>
      <c r="E43" s="107">
        <v>786.03039007804114</v>
      </c>
      <c r="F43" s="107">
        <v>0</v>
      </c>
      <c r="G43" s="107">
        <v>542.05994507208948</v>
      </c>
      <c r="H43" s="107">
        <v>56.258578646115822</v>
      </c>
      <c r="I43" s="107">
        <v>727.32769170717631</v>
      </c>
      <c r="J43" s="107">
        <v>382.50911541141619</v>
      </c>
      <c r="K43" s="107">
        <v>231.98431812226019</v>
      </c>
      <c r="L43" s="107">
        <v>1487.6289503405219</v>
      </c>
      <c r="M43" s="107">
        <v>997.770235075919</v>
      </c>
      <c r="N43" s="107">
        <v>0</v>
      </c>
      <c r="O43" s="107">
        <v>243.92001540434768</v>
      </c>
      <c r="P43" s="107">
        <v>59.97312877979514</v>
      </c>
      <c r="Q43" s="107">
        <v>3.9613660214883986</v>
      </c>
      <c r="R43" s="107">
        <v>0</v>
      </c>
      <c r="S43" s="107">
        <v>258.8998203807883</v>
      </c>
      <c r="T43" s="107">
        <v>38.032820605929331</v>
      </c>
      <c r="U43" s="107">
        <v>362.08627323026263</v>
      </c>
      <c r="V43" s="107">
        <v>604.51001437140792</v>
      </c>
      <c r="W43" s="107">
        <v>7039.5236545156167</v>
      </c>
      <c r="X43" s="107">
        <v>316.64071156936279</v>
      </c>
      <c r="Y43" s="107">
        <v>0</v>
      </c>
      <c r="Z43" s="107">
        <v>74.059058086187434</v>
      </c>
      <c r="AA43" s="107">
        <v>416.04181019537589</v>
      </c>
      <c r="AB43" s="107">
        <v>1657.5462093982865</v>
      </c>
      <c r="AC43" s="107">
        <v>682.82552287550038</v>
      </c>
      <c r="AD43" s="107">
        <v>540.51973557165923</v>
      </c>
      <c r="AE43" s="107">
        <v>61.27025441575308</v>
      </c>
      <c r="AF43" s="107">
        <v>644.63191807348494</v>
      </c>
      <c r="AG43" s="107">
        <v>1118.5540285170143</v>
      </c>
      <c r="AH43" s="107">
        <v>249.88117417044216</v>
      </c>
      <c r="AI43" s="107">
        <v>1630.7938348372525</v>
      </c>
      <c r="AJ43" s="107">
        <v>4.9317819650823509</v>
      </c>
      <c r="AK43" s="107">
        <v>0</v>
      </c>
      <c r="AL43" s="107">
        <v>57.533989216204105</v>
      </c>
      <c r="AM43" s="107">
        <v>2551.3026787525355</v>
      </c>
      <c r="AN43" s="107">
        <v>181.91814852896269</v>
      </c>
      <c r="AO43" s="107">
        <v>0</v>
      </c>
      <c r="AP43" s="107">
        <v>2127.0565465313316</v>
      </c>
      <c r="AQ43" s="107">
        <v>79.370212215690643</v>
      </c>
      <c r="AR43" s="107">
        <v>239.95780635341316</v>
      </c>
      <c r="AS43" s="107">
        <v>1756.6843560660511</v>
      </c>
      <c r="AT43" s="107">
        <v>0</v>
      </c>
      <c r="AU43" s="107">
        <v>53.242761377677731</v>
      </c>
      <c r="AV43" s="108">
        <v>28291.403163176677</v>
      </c>
      <c r="AW43" s="106">
        <v>0</v>
      </c>
      <c r="AX43" s="107">
        <v>38987.817769091154</v>
      </c>
      <c r="AY43" s="107">
        <v>41347.698666382465</v>
      </c>
      <c r="AZ43" s="107">
        <v>0</v>
      </c>
      <c r="BA43" s="107">
        <v>0</v>
      </c>
      <c r="BB43" s="107">
        <v>0</v>
      </c>
      <c r="BC43" s="107">
        <v>0</v>
      </c>
      <c r="BD43" s="107">
        <v>0</v>
      </c>
      <c r="BE43" s="107">
        <v>80335.516435473619</v>
      </c>
      <c r="BF43" s="107">
        <v>108626.91959865029</v>
      </c>
      <c r="BG43" s="107">
        <v>0</v>
      </c>
      <c r="BH43" s="107">
        <v>80335.516435473619</v>
      </c>
      <c r="BI43" s="107">
        <v>108626.91959865029</v>
      </c>
      <c r="BJ43" s="107">
        <v>-4103.0367267564325</v>
      </c>
      <c r="BK43" s="107">
        <v>76232.47970871719</v>
      </c>
      <c r="BL43" s="109">
        <v>104523.88287189385</v>
      </c>
      <c r="BN43" s="109">
        <v>202</v>
      </c>
      <c r="BO43" s="112">
        <f t="shared" si="0"/>
        <v>1.932572675735501E-3</v>
      </c>
    </row>
    <row r="44" spans="2:67" x14ac:dyDescent="0.15">
      <c r="B44" s="18">
        <v>39</v>
      </c>
      <c r="C44" s="53" t="s">
        <v>69</v>
      </c>
      <c r="D44" s="106">
        <v>13091.92548640062</v>
      </c>
      <c r="E44" s="107">
        <v>1031.8391126114029</v>
      </c>
      <c r="F44" s="107">
        <v>0</v>
      </c>
      <c r="G44" s="107">
        <v>21530.293415631735</v>
      </c>
      <c r="H44" s="107">
        <v>3734.7888507739262</v>
      </c>
      <c r="I44" s="107">
        <v>39102.756983035739</v>
      </c>
      <c r="J44" s="107">
        <v>6553.4300698346697</v>
      </c>
      <c r="K44" s="107">
        <v>7892.1760970104106</v>
      </c>
      <c r="L44" s="107">
        <v>24231.136071621775</v>
      </c>
      <c r="M44" s="107">
        <v>37350.006562303992</v>
      </c>
      <c r="N44" s="107">
        <v>0</v>
      </c>
      <c r="O44" s="107">
        <v>30606.6827848709</v>
      </c>
      <c r="P44" s="107">
        <v>7264.8702218165454</v>
      </c>
      <c r="Q44" s="107">
        <v>120.40881965316935</v>
      </c>
      <c r="R44" s="107">
        <v>0</v>
      </c>
      <c r="S44" s="107">
        <v>10653.661960575424</v>
      </c>
      <c r="T44" s="107">
        <v>982.95214990619945</v>
      </c>
      <c r="U44" s="107">
        <v>5423.9599452635994</v>
      </c>
      <c r="V44" s="107">
        <v>31690.573604669891</v>
      </c>
      <c r="W44" s="107">
        <v>508085.941758045</v>
      </c>
      <c r="X44" s="107">
        <v>17077.45914275082</v>
      </c>
      <c r="Y44" s="107">
        <v>0</v>
      </c>
      <c r="Z44" s="107">
        <v>5220.9050884281123</v>
      </c>
      <c r="AA44" s="107">
        <v>26207.011856562745</v>
      </c>
      <c r="AB44" s="107">
        <v>101734.7208211776</v>
      </c>
      <c r="AC44" s="107">
        <v>15262.246484415122</v>
      </c>
      <c r="AD44" s="107">
        <v>10934.724372778799</v>
      </c>
      <c r="AE44" s="107">
        <v>7319.7708647443887</v>
      </c>
      <c r="AF44" s="107">
        <v>44382.577252095667</v>
      </c>
      <c r="AG44" s="107">
        <v>38794.685535862853</v>
      </c>
      <c r="AH44" s="107">
        <v>17032.998434141748</v>
      </c>
      <c r="AI44" s="107">
        <v>84064.507837802666</v>
      </c>
      <c r="AJ44" s="107">
        <v>427.48489223164461</v>
      </c>
      <c r="AK44" s="107">
        <v>56774.332443756291</v>
      </c>
      <c r="AL44" s="107">
        <v>4327.2618383416084</v>
      </c>
      <c r="AM44" s="107">
        <v>56536.217310591681</v>
      </c>
      <c r="AN44" s="107">
        <v>21635.773028919459</v>
      </c>
      <c r="AO44" s="107">
        <v>9020.8219219886923</v>
      </c>
      <c r="AP44" s="107">
        <v>108765.15626143955</v>
      </c>
      <c r="AQ44" s="107">
        <v>1355.0678955924857</v>
      </c>
      <c r="AR44" s="107">
        <v>4891.8676860987052</v>
      </c>
      <c r="AS44" s="107">
        <v>12677.191165115441</v>
      </c>
      <c r="AT44" s="107">
        <v>0</v>
      </c>
      <c r="AU44" s="107">
        <v>441.19770091731664</v>
      </c>
      <c r="AV44" s="108">
        <v>1394231.383729778</v>
      </c>
      <c r="AW44" s="106">
        <v>2443.3795515014285</v>
      </c>
      <c r="AX44" s="107">
        <v>115546.5903228212</v>
      </c>
      <c r="AY44" s="107">
        <v>0</v>
      </c>
      <c r="AZ44" s="107">
        <v>0</v>
      </c>
      <c r="BA44" s="107">
        <v>0</v>
      </c>
      <c r="BB44" s="107">
        <v>9176.7594360720686</v>
      </c>
      <c r="BC44" s="107">
        <v>84861.258793450354</v>
      </c>
      <c r="BD44" s="107">
        <v>0</v>
      </c>
      <c r="BE44" s="107">
        <v>212027.98810384501</v>
      </c>
      <c r="BF44" s="107">
        <v>1606259.3718336229</v>
      </c>
      <c r="BG44" s="107">
        <v>112270.82172861451</v>
      </c>
      <c r="BH44" s="107">
        <v>324298.80983245955</v>
      </c>
      <c r="BI44" s="107">
        <v>1718530.1935622373</v>
      </c>
      <c r="BJ44" s="107">
        <v>-979530.69143211364</v>
      </c>
      <c r="BK44" s="107">
        <v>-655231.88159965409</v>
      </c>
      <c r="BL44" s="109">
        <v>738999.5021301239</v>
      </c>
      <c r="BN44" s="109">
        <v>1069</v>
      </c>
      <c r="BO44" s="112">
        <f t="shared" si="0"/>
        <v>1.4465503656209083E-3</v>
      </c>
    </row>
    <row r="45" spans="2:67" x14ac:dyDescent="0.15">
      <c r="B45" s="18">
        <v>40</v>
      </c>
      <c r="C45" s="52" t="s">
        <v>2</v>
      </c>
      <c r="D45" s="106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107">
        <v>0</v>
      </c>
      <c r="AA45" s="107">
        <v>0</v>
      </c>
      <c r="AB45" s="107">
        <v>0</v>
      </c>
      <c r="AC45" s="107">
        <v>0</v>
      </c>
      <c r="AD45" s="107">
        <v>0</v>
      </c>
      <c r="AE45" s="107">
        <v>0</v>
      </c>
      <c r="AF45" s="107">
        <v>0</v>
      </c>
      <c r="AG45" s="107">
        <v>0</v>
      </c>
      <c r="AH45" s="107">
        <v>0</v>
      </c>
      <c r="AI45" s="107">
        <v>0</v>
      </c>
      <c r="AJ45" s="107">
        <v>0</v>
      </c>
      <c r="AK45" s="107">
        <v>0</v>
      </c>
      <c r="AL45" s="107">
        <v>0</v>
      </c>
      <c r="AM45" s="107">
        <v>0</v>
      </c>
      <c r="AN45" s="107">
        <v>0</v>
      </c>
      <c r="AO45" s="107">
        <v>0</v>
      </c>
      <c r="AP45" s="107">
        <v>0</v>
      </c>
      <c r="AQ45" s="107">
        <v>0</v>
      </c>
      <c r="AR45" s="107">
        <v>0</v>
      </c>
      <c r="AS45" s="107">
        <v>0</v>
      </c>
      <c r="AT45" s="107">
        <v>0</v>
      </c>
      <c r="AU45" s="107">
        <v>0</v>
      </c>
      <c r="AV45" s="108">
        <v>0</v>
      </c>
      <c r="AW45" s="106">
        <v>35008.905123255587</v>
      </c>
      <c r="AX45" s="107">
        <v>66809.08040865435</v>
      </c>
      <c r="AY45" s="107">
        <v>0</v>
      </c>
      <c r="AZ45" s="107">
        <v>0</v>
      </c>
      <c r="BA45" s="107">
        <v>0</v>
      </c>
      <c r="BB45" s="107">
        <v>0</v>
      </c>
      <c r="BC45" s="107">
        <v>0</v>
      </c>
      <c r="BD45" s="107">
        <v>0</v>
      </c>
      <c r="BE45" s="107">
        <v>101817.98553190994</v>
      </c>
      <c r="BF45" s="107">
        <v>101817.98553190994</v>
      </c>
      <c r="BG45" s="107">
        <v>32800.937364000005</v>
      </c>
      <c r="BH45" s="107">
        <v>134618.92289590996</v>
      </c>
      <c r="BI45" s="107">
        <v>134618.92289590996</v>
      </c>
      <c r="BJ45" s="107">
        <v>-81328.439577424986</v>
      </c>
      <c r="BK45" s="107">
        <v>53290.48331848497</v>
      </c>
      <c r="BL45" s="109">
        <v>53290.48331848497</v>
      </c>
      <c r="BN45" s="109">
        <v>270</v>
      </c>
      <c r="BO45" s="112">
        <f t="shared" si="0"/>
        <v>5.0665706742866901E-3</v>
      </c>
    </row>
    <row r="46" spans="2:67" x14ac:dyDescent="0.15">
      <c r="B46" s="18">
        <v>41</v>
      </c>
      <c r="C46" s="52" t="s">
        <v>3</v>
      </c>
      <c r="D46" s="106">
        <v>0</v>
      </c>
      <c r="E46" s="107">
        <v>0</v>
      </c>
      <c r="F46" s="107">
        <v>0</v>
      </c>
      <c r="G46" s="107">
        <v>0</v>
      </c>
      <c r="H46" s="107">
        <v>0</v>
      </c>
      <c r="I46" s="107">
        <v>0</v>
      </c>
      <c r="J46" s="107">
        <v>0</v>
      </c>
      <c r="K46" s="107">
        <v>0</v>
      </c>
      <c r="L46" s="107">
        <v>0</v>
      </c>
      <c r="M46" s="107">
        <v>0</v>
      </c>
      <c r="N46" s="107">
        <v>0</v>
      </c>
      <c r="O46" s="107">
        <v>0</v>
      </c>
      <c r="P46" s="107">
        <v>0</v>
      </c>
      <c r="Q46" s="107">
        <v>0</v>
      </c>
      <c r="R46" s="107">
        <v>0</v>
      </c>
      <c r="S46" s="107">
        <v>0</v>
      </c>
      <c r="T46" s="107">
        <v>0</v>
      </c>
      <c r="U46" s="107">
        <v>0</v>
      </c>
      <c r="V46" s="107">
        <v>0</v>
      </c>
      <c r="W46" s="107">
        <v>0</v>
      </c>
      <c r="X46" s="107">
        <v>0</v>
      </c>
      <c r="Y46" s="107">
        <v>0</v>
      </c>
      <c r="Z46" s="107">
        <v>0</v>
      </c>
      <c r="AA46" s="107">
        <v>0</v>
      </c>
      <c r="AB46" s="107">
        <v>0</v>
      </c>
      <c r="AC46" s="107">
        <v>0</v>
      </c>
      <c r="AD46" s="107">
        <v>0</v>
      </c>
      <c r="AE46" s="107">
        <v>0</v>
      </c>
      <c r="AF46" s="107">
        <v>0</v>
      </c>
      <c r="AG46" s="107">
        <v>0</v>
      </c>
      <c r="AH46" s="107">
        <v>0</v>
      </c>
      <c r="AI46" s="107">
        <v>0</v>
      </c>
      <c r="AJ46" s="107">
        <v>0</v>
      </c>
      <c r="AK46" s="107">
        <v>0</v>
      </c>
      <c r="AL46" s="107">
        <v>10217.391665158795</v>
      </c>
      <c r="AM46" s="107">
        <v>1323.4279617123243</v>
      </c>
      <c r="AN46" s="107">
        <v>2535.2797462145099</v>
      </c>
      <c r="AO46" s="107">
        <v>0</v>
      </c>
      <c r="AP46" s="107">
        <v>0</v>
      </c>
      <c r="AQ46" s="107">
        <v>783.2034168373707</v>
      </c>
      <c r="AR46" s="107">
        <v>1085.880513174377</v>
      </c>
      <c r="AS46" s="107">
        <v>0</v>
      </c>
      <c r="AT46" s="107">
        <v>0</v>
      </c>
      <c r="AU46" s="107">
        <v>0</v>
      </c>
      <c r="AV46" s="108">
        <v>15945.183303097378</v>
      </c>
      <c r="AW46" s="106">
        <v>204331.53788553909</v>
      </c>
      <c r="AX46" s="107">
        <v>483304.58273286087</v>
      </c>
      <c r="AY46" s="107">
        <v>0</v>
      </c>
      <c r="AZ46" s="107">
        <v>0</v>
      </c>
      <c r="BA46" s="107">
        <v>0</v>
      </c>
      <c r="BB46" s="107">
        <v>0</v>
      </c>
      <c r="BC46" s="107">
        <v>0</v>
      </c>
      <c r="BD46" s="107">
        <v>0</v>
      </c>
      <c r="BE46" s="107">
        <v>687636.12061839993</v>
      </c>
      <c r="BF46" s="107">
        <v>703581.30392149731</v>
      </c>
      <c r="BG46" s="107">
        <v>16538.780030642873</v>
      </c>
      <c r="BH46" s="107">
        <v>704174.9006490428</v>
      </c>
      <c r="BI46" s="107">
        <v>720120.08395214018</v>
      </c>
      <c r="BJ46" s="107">
        <v>-564039.26829991501</v>
      </c>
      <c r="BK46" s="107">
        <v>140135.63234912779</v>
      </c>
      <c r="BL46" s="109">
        <v>156080.81565222517</v>
      </c>
      <c r="BN46" s="109">
        <v>389</v>
      </c>
      <c r="BO46" s="112">
        <f t="shared" si="0"/>
        <v>2.4922986106553848E-3</v>
      </c>
    </row>
    <row r="47" spans="2:67" x14ac:dyDescent="0.15">
      <c r="B47" s="18">
        <v>42</v>
      </c>
      <c r="C47" s="52" t="s">
        <v>4</v>
      </c>
      <c r="D47" s="106">
        <v>82.957221996367096</v>
      </c>
      <c r="E47" s="107">
        <v>73.895166065763874</v>
      </c>
      <c r="F47" s="107">
        <v>0</v>
      </c>
      <c r="G47" s="107">
        <v>150.16183874969153</v>
      </c>
      <c r="H47" s="107">
        <v>10.636532747551371</v>
      </c>
      <c r="I47" s="107">
        <v>131.19573664335422</v>
      </c>
      <c r="J47" s="107">
        <v>45.128844326811453</v>
      </c>
      <c r="K47" s="107">
        <v>57.557945120737294</v>
      </c>
      <c r="L47" s="107">
        <v>103.11223860247938</v>
      </c>
      <c r="M47" s="107">
        <v>102.78451650761833</v>
      </c>
      <c r="N47" s="107">
        <v>0</v>
      </c>
      <c r="O47" s="107">
        <v>68.047275444098887</v>
      </c>
      <c r="P47" s="107">
        <v>9.0637580370784807</v>
      </c>
      <c r="Q47" s="107">
        <v>0.62478514563719123</v>
      </c>
      <c r="R47" s="107">
        <v>0</v>
      </c>
      <c r="S47" s="107">
        <v>20.449547174036603</v>
      </c>
      <c r="T47" s="107">
        <v>2.5878266320430283</v>
      </c>
      <c r="U47" s="107">
        <v>43.26176808052098</v>
      </c>
      <c r="V47" s="107">
        <v>112.2483605694477</v>
      </c>
      <c r="W47" s="107">
        <v>2058.2191855214091</v>
      </c>
      <c r="X47" s="107">
        <v>78.89029801573912</v>
      </c>
      <c r="Y47" s="107">
        <v>0</v>
      </c>
      <c r="Z47" s="107">
        <v>49.560128001801559</v>
      </c>
      <c r="AA47" s="107">
        <v>84.767429946941846</v>
      </c>
      <c r="AB47" s="107">
        <v>277.32266841906505</v>
      </c>
      <c r="AC47" s="107">
        <v>54.631240292047863</v>
      </c>
      <c r="AD47" s="107">
        <v>15.171003112280642</v>
      </c>
      <c r="AE47" s="107">
        <v>166.7161442216541</v>
      </c>
      <c r="AF47" s="107">
        <v>545.93042494256406</v>
      </c>
      <c r="AG47" s="107">
        <v>81.603424996490958</v>
      </c>
      <c r="AH47" s="107">
        <v>495.08097927674476</v>
      </c>
      <c r="AI47" s="107">
        <v>195.40092818431458</v>
      </c>
      <c r="AJ47" s="107">
        <v>111.27125146365051</v>
      </c>
      <c r="AK47" s="107">
        <v>239.99987067734506</v>
      </c>
      <c r="AL47" s="107">
        <v>60.647204545457313</v>
      </c>
      <c r="AM47" s="107">
        <v>7094.2846296866064</v>
      </c>
      <c r="AN47" s="107">
        <v>2769.1655624287873</v>
      </c>
      <c r="AO47" s="107">
        <v>278.12226721335674</v>
      </c>
      <c r="AP47" s="107">
        <v>709.33628853167431</v>
      </c>
      <c r="AQ47" s="107">
        <v>623.94645610426664</v>
      </c>
      <c r="AR47" s="107">
        <v>509.67603274859982</v>
      </c>
      <c r="AS47" s="107">
        <v>2038.2160857678077</v>
      </c>
      <c r="AT47" s="107">
        <v>0</v>
      </c>
      <c r="AU47" s="107">
        <v>9.6398312878211829</v>
      </c>
      <c r="AV47" s="108">
        <v>19561.312697229667</v>
      </c>
      <c r="AW47" s="106">
        <v>23417.1756927846</v>
      </c>
      <c r="AX47" s="107">
        <v>447213.95312859997</v>
      </c>
      <c r="AY47" s="107">
        <v>0</v>
      </c>
      <c r="AZ47" s="107">
        <v>0</v>
      </c>
      <c r="BA47" s="107">
        <v>0</v>
      </c>
      <c r="BB47" s="107">
        <v>0</v>
      </c>
      <c r="BC47" s="107">
        <v>0</v>
      </c>
      <c r="BD47" s="107">
        <v>0</v>
      </c>
      <c r="BE47" s="107">
        <v>470631.12882138451</v>
      </c>
      <c r="BF47" s="107">
        <v>490192.44151861419</v>
      </c>
      <c r="BG47" s="107">
        <v>0</v>
      </c>
      <c r="BH47" s="107">
        <v>470631.12882138451</v>
      </c>
      <c r="BI47" s="107">
        <v>490192.44151861419</v>
      </c>
      <c r="BJ47" s="107">
        <v>-194012.81053940416</v>
      </c>
      <c r="BK47" s="107">
        <v>276618.31828198035</v>
      </c>
      <c r="BL47" s="109">
        <v>296179.63097921002</v>
      </c>
      <c r="BN47" s="109">
        <v>531</v>
      </c>
      <c r="BO47" s="112">
        <f t="shared" si="0"/>
        <v>1.7928309190083126E-3</v>
      </c>
    </row>
    <row r="48" spans="2:67" x14ac:dyDescent="0.15">
      <c r="B48" s="18">
        <v>43</v>
      </c>
      <c r="C48" s="52" t="s">
        <v>5</v>
      </c>
      <c r="D48" s="106">
        <v>381.43979430018663</v>
      </c>
      <c r="E48" s="107">
        <v>94.589848561244267</v>
      </c>
      <c r="F48" s="107">
        <v>0</v>
      </c>
      <c r="G48" s="107">
        <v>0</v>
      </c>
      <c r="H48" s="107">
        <v>61.56209715303855</v>
      </c>
      <c r="I48" s="107">
        <v>0</v>
      </c>
      <c r="J48" s="107">
        <v>88.868718015586964</v>
      </c>
      <c r="K48" s="107">
        <v>353.44783633500356</v>
      </c>
      <c r="L48" s="107">
        <v>788.07615475123339</v>
      </c>
      <c r="M48" s="107">
        <v>1064.6774586299575</v>
      </c>
      <c r="N48" s="107">
        <v>0</v>
      </c>
      <c r="O48" s="107">
        <v>189.8683501377042</v>
      </c>
      <c r="P48" s="107">
        <v>222.61996145769797</v>
      </c>
      <c r="Q48" s="107">
        <v>4.2644050482877072</v>
      </c>
      <c r="R48" s="107">
        <v>0</v>
      </c>
      <c r="S48" s="107">
        <v>173.78310729170028</v>
      </c>
      <c r="T48" s="107">
        <v>23.860387945442945</v>
      </c>
      <c r="U48" s="107">
        <v>148.79130285235485</v>
      </c>
      <c r="V48" s="107">
        <v>2108.6815651288894</v>
      </c>
      <c r="W48" s="107">
        <v>16990.345994323234</v>
      </c>
      <c r="X48" s="107">
        <v>362.50627651385707</v>
      </c>
      <c r="Y48" s="107">
        <v>0</v>
      </c>
      <c r="Z48" s="107">
        <v>420.57884936204493</v>
      </c>
      <c r="AA48" s="107">
        <v>616.47241895318291</v>
      </c>
      <c r="AB48" s="107">
        <v>1307.9874313802634</v>
      </c>
      <c r="AC48" s="107">
        <v>130.1039044739731</v>
      </c>
      <c r="AD48" s="107">
        <v>659.11743576732738</v>
      </c>
      <c r="AE48" s="107">
        <v>302.43990516670578</v>
      </c>
      <c r="AF48" s="107">
        <v>939.51994329578042</v>
      </c>
      <c r="AG48" s="107">
        <v>1395.7287541352052</v>
      </c>
      <c r="AH48" s="107">
        <v>195.81639191934704</v>
      </c>
      <c r="AI48" s="107">
        <v>1587.2112617547289</v>
      </c>
      <c r="AJ48" s="107">
        <v>6.6753321615921113</v>
      </c>
      <c r="AK48" s="107">
        <v>1197.6759222954595</v>
      </c>
      <c r="AL48" s="107">
        <v>174.56202480082712</v>
      </c>
      <c r="AM48" s="107">
        <v>826.28495161766114</v>
      </c>
      <c r="AN48" s="107">
        <v>1118.6197777491316</v>
      </c>
      <c r="AO48" s="107">
        <v>315.18926532326969</v>
      </c>
      <c r="AP48" s="107">
        <v>745.16628706180404</v>
      </c>
      <c r="AQ48" s="107">
        <v>59.196949944202593</v>
      </c>
      <c r="AR48" s="107">
        <v>135.29391401414355</v>
      </c>
      <c r="AS48" s="107">
        <v>370.84918179220028</v>
      </c>
      <c r="AT48" s="107">
        <v>0</v>
      </c>
      <c r="AU48" s="107">
        <v>0</v>
      </c>
      <c r="AV48" s="108">
        <v>35561.873161414282</v>
      </c>
      <c r="AW48" s="106">
        <v>0</v>
      </c>
      <c r="AX48" s="107">
        <v>0</v>
      </c>
      <c r="AY48" s="107">
        <v>0</v>
      </c>
      <c r="AZ48" s="107">
        <v>0</v>
      </c>
      <c r="BA48" s="107">
        <v>0</v>
      </c>
      <c r="BB48" s="107">
        <v>0</v>
      </c>
      <c r="BC48" s="107">
        <v>0</v>
      </c>
      <c r="BD48" s="107">
        <v>0</v>
      </c>
      <c r="BE48" s="107">
        <v>0</v>
      </c>
      <c r="BF48" s="107">
        <v>35561.873161414282</v>
      </c>
      <c r="BG48" s="107">
        <v>0</v>
      </c>
      <c r="BH48" s="107">
        <v>0</v>
      </c>
      <c r="BI48" s="107">
        <v>35561.873161414282</v>
      </c>
      <c r="BJ48" s="107">
        <v>0</v>
      </c>
      <c r="BK48" s="107">
        <v>0</v>
      </c>
      <c r="BL48" s="109">
        <v>35561.873161414282</v>
      </c>
      <c r="BN48" s="109">
        <v>0</v>
      </c>
      <c r="BO48" s="112">
        <f t="shared" si="0"/>
        <v>0</v>
      </c>
    </row>
    <row r="49" spans="2:67" ht="14.25" thickBot="1" x14ac:dyDescent="0.2">
      <c r="B49" s="18">
        <v>44</v>
      </c>
      <c r="C49" s="54" t="s">
        <v>6</v>
      </c>
      <c r="D49" s="106">
        <v>1436.103655360228</v>
      </c>
      <c r="E49" s="107">
        <v>580.1094144136581</v>
      </c>
      <c r="F49" s="107">
        <v>0</v>
      </c>
      <c r="G49" s="107">
        <v>302.66292068232173</v>
      </c>
      <c r="H49" s="107">
        <v>235.8816655755663</v>
      </c>
      <c r="I49" s="107">
        <v>363.25850669555973</v>
      </c>
      <c r="J49" s="107">
        <v>7697.6797577130355</v>
      </c>
      <c r="K49" s="107">
        <v>459.5716100389339</v>
      </c>
      <c r="L49" s="107">
        <v>2394.4077429606541</v>
      </c>
      <c r="M49" s="107">
        <v>1419.9776143793897</v>
      </c>
      <c r="N49" s="107">
        <v>0</v>
      </c>
      <c r="O49" s="107">
        <v>2650.1984163936431</v>
      </c>
      <c r="P49" s="107">
        <v>1748.3045090607809</v>
      </c>
      <c r="Q49" s="107">
        <v>61.56891254891562</v>
      </c>
      <c r="R49" s="107">
        <v>0</v>
      </c>
      <c r="S49" s="107">
        <v>802.98437115453999</v>
      </c>
      <c r="T49" s="107">
        <v>163.07037906884253</v>
      </c>
      <c r="U49" s="107">
        <v>1120.3761738614751</v>
      </c>
      <c r="V49" s="107">
        <v>1241.6907615324124</v>
      </c>
      <c r="W49" s="107">
        <v>4666.9516007408365</v>
      </c>
      <c r="X49" s="107">
        <v>982.10044624086879</v>
      </c>
      <c r="Y49" s="107">
        <v>0</v>
      </c>
      <c r="Z49" s="107">
        <v>1462.6371847271009</v>
      </c>
      <c r="AA49" s="107">
        <v>1245.7796826794481</v>
      </c>
      <c r="AB49" s="107">
        <v>17520.435515744965</v>
      </c>
      <c r="AC49" s="107">
        <v>1660.1808852492538</v>
      </c>
      <c r="AD49" s="107">
        <v>3017.970982258973</v>
      </c>
      <c r="AE49" s="107">
        <v>985.59066246331281</v>
      </c>
      <c r="AF49" s="107">
        <v>6321.1220726792553</v>
      </c>
      <c r="AG49" s="107">
        <v>1742.001026168366</v>
      </c>
      <c r="AH49" s="107">
        <v>0</v>
      </c>
      <c r="AI49" s="107">
        <v>8302.5257591179634</v>
      </c>
      <c r="AJ49" s="107">
        <v>5.6723614170875818</v>
      </c>
      <c r="AK49" s="107">
        <v>513.26705016145081</v>
      </c>
      <c r="AL49" s="107">
        <v>1417.552425466014</v>
      </c>
      <c r="AM49" s="107">
        <v>3172.8154243941271</v>
      </c>
      <c r="AN49" s="107">
        <v>2168.4672283897535</v>
      </c>
      <c r="AO49" s="107">
        <v>790.11913142208687</v>
      </c>
      <c r="AP49" s="107">
        <v>3472.2630261450513</v>
      </c>
      <c r="AQ49" s="107">
        <v>96.084151084391635</v>
      </c>
      <c r="AR49" s="107">
        <v>146.53466330380979</v>
      </c>
      <c r="AS49" s="107">
        <v>1089.8458281860644</v>
      </c>
      <c r="AT49" s="107">
        <v>17.739588758416112</v>
      </c>
      <c r="AU49" s="107">
        <v>0</v>
      </c>
      <c r="AV49" s="108">
        <v>83475.503108238554</v>
      </c>
      <c r="AW49" s="106">
        <v>0</v>
      </c>
      <c r="AX49" s="107">
        <v>146.20740820258018</v>
      </c>
      <c r="AY49" s="107">
        <v>0</v>
      </c>
      <c r="AZ49" s="107">
        <v>0</v>
      </c>
      <c r="BA49" s="107">
        <v>0</v>
      </c>
      <c r="BB49" s="107">
        <v>0</v>
      </c>
      <c r="BC49" s="107">
        <v>0</v>
      </c>
      <c r="BD49" s="107">
        <v>0</v>
      </c>
      <c r="BE49" s="107">
        <v>146.20740820258018</v>
      </c>
      <c r="BF49" s="107">
        <v>83621.710516441133</v>
      </c>
      <c r="BG49" s="107">
        <v>0</v>
      </c>
      <c r="BH49" s="107">
        <v>146.20740820258018</v>
      </c>
      <c r="BI49" s="107">
        <v>83621.710516441133</v>
      </c>
      <c r="BJ49" s="107">
        <v>-72571.487615666963</v>
      </c>
      <c r="BK49" s="107">
        <v>-72425.280207464384</v>
      </c>
      <c r="BL49" s="109">
        <v>11050.22290077417</v>
      </c>
      <c r="BN49" s="111">
        <v>767</v>
      </c>
      <c r="BO49" s="112">
        <f t="shared" si="0"/>
        <v>6.9410364558914431E-2</v>
      </c>
    </row>
    <row r="50" spans="2:67" ht="14.25" thickBot="1" x14ac:dyDescent="0.2">
      <c r="B50" s="30">
        <v>700</v>
      </c>
      <c r="C50" s="55" t="s">
        <v>7</v>
      </c>
      <c r="D50" s="48">
        <v>298557.01206473575</v>
      </c>
      <c r="E50" s="31">
        <v>35790.192512388647</v>
      </c>
      <c r="F50" s="31">
        <v>0</v>
      </c>
      <c r="G50" s="31">
        <v>380817.23109067645</v>
      </c>
      <c r="H50" s="31">
        <v>101246.66605073125</v>
      </c>
      <c r="I50" s="31">
        <v>419433.27061521588</v>
      </c>
      <c r="J50" s="31">
        <v>362936.64190395514</v>
      </c>
      <c r="K50" s="31">
        <v>175978.49377932565</v>
      </c>
      <c r="L50" s="31">
        <v>696746.16731205361</v>
      </c>
      <c r="M50" s="31">
        <v>519976.99859833199</v>
      </c>
      <c r="N50" s="31">
        <v>0</v>
      </c>
      <c r="O50" s="31">
        <v>435504.16369516851</v>
      </c>
      <c r="P50" s="31">
        <v>56415.187790377182</v>
      </c>
      <c r="Q50" s="31">
        <v>4146.0521302671268</v>
      </c>
      <c r="R50" s="31">
        <v>0</v>
      </c>
      <c r="S50" s="31">
        <v>142022.7152008478</v>
      </c>
      <c r="T50" s="31">
        <v>11752.217033437048</v>
      </c>
      <c r="U50" s="31">
        <v>86621.064212969912</v>
      </c>
      <c r="V50" s="31">
        <v>643053.42607812863</v>
      </c>
      <c r="W50" s="31">
        <v>9044374.6967679616</v>
      </c>
      <c r="X50" s="31">
        <v>298595.45623114606</v>
      </c>
      <c r="Y50" s="31">
        <v>0</v>
      </c>
      <c r="Z50" s="31">
        <v>165446.42050503611</v>
      </c>
      <c r="AA50" s="31">
        <v>301950.49417014635</v>
      </c>
      <c r="AB50" s="31">
        <v>642973.78134245868</v>
      </c>
      <c r="AC50" s="31">
        <v>131201.21713822708</v>
      </c>
      <c r="AD50" s="31">
        <v>89944.258347272014</v>
      </c>
      <c r="AE50" s="31">
        <v>38805.098245410816</v>
      </c>
      <c r="AF50" s="31">
        <v>222281.94424903451</v>
      </c>
      <c r="AG50" s="31">
        <v>126593.03197778745</v>
      </c>
      <c r="AH50" s="31">
        <v>146559.98490246016</v>
      </c>
      <c r="AI50" s="31">
        <v>432285.18095102627</v>
      </c>
      <c r="AJ50" s="31">
        <v>1493.7635137511231</v>
      </c>
      <c r="AK50" s="31">
        <v>178483.50936966389</v>
      </c>
      <c r="AL50" s="31">
        <v>75911.695505775075</v>
      </c>
      <c r="AM50" s="31">
        <v>619057.11278816243</v>
      </c>
      <c r="AN50" s="31">
        <v>121892.7134687011</v>
      </c>
      <c r="AO50" s="31">
        <v>45689.804098396198</v>
      </c>
      <c r="AP50" s="31">
        <v>254741.44404788432</v>
      </c>
      <c r="AQ50" s="31">
        <v>27032.25018408387</v>
      </c>
      <c r="AR50" s="31">
        <v>92175.499070172576</v>
      </c>
      <c r="AS50" s="31">
        <v>81300.064028301364</v>
      </c>
      <c r="AT50" s="31">
        <v>35561.87316141426</v>
      </c>
      <c r="AU50" s="31">
        <v>3978.8938893644704</v>
      </c>
      <c r="AV50" s="38">
        <v>17549327.688022241</v>
      </c>
      <c r="AW50" s="36">
        <v>400075.82942580531</v>
      </c>
      <c r="AX50" s="32">
        <v>7554626.0946763996</v>
      </c>
      <c r="AY50" s="32">
        <v>268789.78377990611</v>
      </c>
      <c r="AZ50" s="32">
        <v>3031421.6879008268</v>
      </c>
      <c r="BA50" s="32">
        <v>30381.569131596221</v>
      </c>
      <c r="BB50" s="32">
        <v>609300.35576204886</v>
      </c>
      <c r="BC50" s="32">
        <v>3103907.398213611</v>
      </c>
      <c r="BD50" s="32">
        <v>111124.3433506591</v>
      </c>
      <c r="BE50" s="32">
        <v>15109627.062240852</v>
      </c>
      <c r="BF50" s="32">
        <v>32658954.750263099</v>
      </c>
      <c r="BG50" s="32">
        <v>21467677.017816696</v>
      </c>
      <c r="BH50" s="32">
        <v>36577304.080057554</v>
      </c>
      <c r="BI50" s="32">
        <v>54126631.768079787</v>
      </c>
      <c r="BJ50" s="32">
        <v>-21993387.311971195</v>
      </c>
      <c r="BK50" s="32">
        <v>14583916.768086359</v>
      </c>
      <c r="BL50" s="32">
        <v>32133244.4561086</v>
      </c>
    </row>
    <row r="51" spans="2:67" x14ac:dyDescent="0.15">
      <c r="B51" s="28">
        <v>711</v>
      </c>
      <c r="C51" s="56" t="s">
        <v>19</v>
      </c>
      <c r="D51" s="49">
        <v>1629.6552303689286</v>
      </c>
      <c r="E51" s="29">
        <v>1219.4965300717211</v>
      </c>
      <c r="F51" s="29">
        <v>0</v>
      </c>
      <c r="G51" s="29">
        <v>7056.2949086140943</v>
      </c>
      <c r="H51" s="29">
        <v>1507.734998474486</v>
      </c>
      <c r="I51" s="29">
        <v>3584.5956610548983</v>
      </c>
      <c r="J51" s="29">
        <v>8197.4644674282645</v>
      </c>
      <c r="K51" s="29">
        <v>3561.5905711365363</v>
      </c>
      <c r="L51" s="29">
        <v>21713.642913011663</v>
      </c>
      <c r="M51" s="29">
        <v>9996.9255024596005</v>
      </c>
      <c r="N51" s="29">
        <v>0</v>
      </c>
      <c r="O51" s="29">
        <v>11827.345207864462</v>
      </c>
      <c r="P51" s="29">
        <v>2105.2115768348181</v>
      </c>
      <c r="Q51" s="29">
        <v>49.509171363596884</v>
      </c>
      <c r="R51" s="29">
        <v>0</v>
      </c>
      <c r="S51" s="29">
        <v>3620.4165393700505</v>
      </c>
      <c r="T51" s="29">
        <v>233.04659259930202</v>
      </c>
      <c r="U51" s="29">
        <v>2081.7031106362415</v>
      </c>
      <c r="V51" s="29">
        <v>19611.308392817715</v>
      </c>
      <c r="W51" s="29">
        <v>184664.47115675558</v>
      </c>
      <c r="X51" s="29">
        <v>6444.3908912366933</v>
      </c>
      <c r="Y51" s="29">
        <v>0</v>
      </c>
      <c r="Z51" s="29">
        <v>1577.6181389160236</v>
      </c>
      <c r="AA51" s="29">
        <v>9456.2707667162413</v>
      </c>
      <c r="AB51" s="29">
        <v>22484.599021265924</v>
      </c>
      <c r="AC51" s="29">
        <v>1911.5441563570523</v>
      </c>
      <c r="AD51" s="29">
        <v>1276.0536434534711</v>
      </c>
      <c r="AE51" s="29">
        <v>3996.5567314002419</v>
      </c>
      <c r="AF51" s="29">
        <v>11210.975276257081</v>
      </c>
      <c r="AG51" s="29">
        <v>8346.3993550043924</v>
      </c>
      <c r="AH51" s="29">
        <v>2287.2513640329598</v>
      </c>
      <c r="AI51" s="29">
        <v>9629.7491551334588</v>
      </c>
      <c r="AJ51" s="29">
        <v>64.08846115108156</v>
      </c>
      <c r="AK51" s="29">
        <v>4957.1459559780487</v>
      </c>
      <c r="AL51" s="29">
        <v>810.81218312865565</v>
      </c>
      <c r="AM51" s="29">
        <v>7479.6589351921011</v>
      </c>
      <c r="AN51" s="29">
        <v>5649.8061482725225</v>
      </c>
      <c r="AO51" s="29">
        <v>2789.9721778147809</v>
      </c>
      <c r="AP51" s="29">
        <v>8388.5275060168569</v>
      </c>
      <c r="AQ51" s="29">
        <v>830.25030948525057</v>
      </c>
      <c r="AR51" s="29">
        <v>1884.5892072355286</v>
      </c>
      <c r="AS51" s="29">
        <v>5883.8379769946168</v>
      </c>
      <c r="AT51" s="29">
        <v>0</v>
      </c>
      <c r="AU51" s="29">
        <v>55.319533900219412</v>
      </c>
      <c r="AV51" s="39">
        <v>400075.82942580519</v>
      </c>
      <c r="AW51" s="14"/>
      <c r="AX51" s="8"/>
      <c r="AY51" s="8"/>
      <c r="AZ51" s="8"/>
      <c r="BA51" s="8"/>
      <c r="BB51" s="8"/>
      <c r="BC51" s="8"/>
      <c r="BD51" s="8"/>
      <c r="BE51" s="8"/>
      <c r="BF51" s="8"/>
      <c r="BG51" s="12"/>
      <c r="BH51" s="8"/>
      <c r="BI51" s="8"/>
      <c r="BJ51" s="8"/>
      <c r="BK51" s="8"/>
      <c r="BL51" s="8"/>
    </row>
    <row r="52" spans="2:67" x14ac:dyDescent="0.15">
      <c r="B52" s="34">
        <v>911</v>
      </c>
      <c r="C52" s="57" t="s">
        <v>70</v>
      </c>
      <c r="D52" s="50">
        <v>112368.56936782546</v>
      </c>
      <c r="E52" s="24">
        <v>17354.61663365737</v>
      </c>
      <c r="F52" s="24">
        <v>0</v>
      </c>
      <c r="G52" s="24">
        <v>118308.5300882711</v>
      </c>
      <c r="H52" s="24">
        <v>47875.399909320884</v>
      </c>
      <c r="I52" s="24">
        <v>152539.83593856782</v>
      </c>
      <c r="J52" s="24">
        <v>141655.33647901984</v>
      </c>
      <c r="K52" s="24">
        <v>96153.823468328628</v>
      </c>
      <c r="L52" s="24">
        <v>270610.62261629017</v>
      </c>
      <c r="M52" s="24">
        <v>114051.54965934469</v>
      </c>
      <c r="N52" s="24">
        <v>0</v>
      </c>
      <c r="O52" s="24">
        <v>154396.10742325327</v>
      </c>
      <c r="P52" s="24">
        <v>24298.345734239472</v>
      </c>
      <c r="Q52" s="24">
        <v>467.58279923754486</v>
      </c>
      <c r="R52" s="24">
        <v>0</v>
      </c>
      <c r="S52" s="24">
        <v>69056.789082125775</v>
      </c>
      <c r="T52" s="24">
        <v>4487.3879226124945</v>
      </c>
      <c r="U52" s="24">
        <v>48285.601934576342</v>
      </c>
      <c r="V52" s="24">
        <v>224290.79383231618</v>
      </c>
      <c r="W52" s="24">
        <v>2225856.8610750684</v>
      </c>
      <c r="X52" s="24">
        <v>79023.522392389612</v>
      </c>
      <c r="Y52" s="24">
        <v>0</v>
      </c>
      <c r="Z52" s="24">
        <v>35846.23097929699</v>
      </c>
      <c r="AA52" s="24">
        <v>158686.48700349851</v>
      </c>
      <c r="AB52" s="24">
        <v>475346.55094618857</v>
      </c>
      <c r="AC52" s="24">
        <v>16163.238907630395</v>
      </c>
      <c r="AD52" s="24">
        <v>23354.508048714622</v>
      </c>
      <c r="AE52" s="24">
        <v>61720.246757132256</v>
      </c>
      <c r="AF52" s="24">
        <v>363635.69130621199</v>
      </c>
      <c r="AG52" s="24">
        <v>134382.73523459869</v>
      </c>
      <c r="AH52" s="24">
        <v>52362.631917436047</v>
      </c>
      <c r="AI52" s="24">
        <v>251629.68021071184</v>
      </c>
      <c r="AJ52" s="24">
        <v>1027.4608697874967</v>
      </c>
      <c r="AK52" s="24">
        <v>361575.17462779401</v>
      </c>
      <c r="AL52" s="24">
        <v>128837.5203043486</v>
      </c>
      <c r="AM52" s="24">
        <v>643848.34207481809</v>
      </c>
      <c r="AN52" s="24">
        <v>286604.12885522156</v>
      </c>
      <c r="AO52" s="24">
        <v>48838.187521220447</v>
      </c>
      <c r="AP52" s="24">
        <v>277218.32739316567</v>
      </c>
      <c r="AQ52" s="24">
        <v>8735.2359001250898</v>
      </c>
      <c r="AR52" s="24">
        <v>34476.279639215158</v>
      </c>
      <c r="AS52" s="24">
        <v>112905.10316225</v>
      </c>
      <c r="AT52" s="24">
        <v>0</v>
      </c>
      <c r="AU52" s="24">
        <v>1084.2146171081183</v>
      </c>
      <c r="AV52" s="40">
        <v>7379359.2526329169</v>
      </c>
      <c r="AW52" s="14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25"/>
      <c r="BI52" s="8"/>
      <c r="BJ52" s="8"/>
      <c r="BK52" s="8"/>
      <c r="BL52" s="8"/>
    </row>
    <row r="53" spans="2:67" x14ac:dyDescent="0.15">
      <c r="B53" s="34">
        <v>921</v>
      </c>
      <c r="C53" s="58" t="s">
        <v>20</v>
      </c>
      <c r="D53" s="50">
        <v>131916.15146609774</v>
      </c>
      <c r="E53" s="24">
        <v>14487.360467151721</v>
      </c>
      <c r="F53" s="24">
        <v>0</v>
      </c>
      <c r="G53" s="24">
        <v>43440.105957338565</v>
      </c>
      <c r="H53" s="24">
        <v>21110.966055621629</v>
      </c>
      <c r="I53" s="24">
        <v>61303.612389756679</v>
      </c>
      <c r="J53" s="24">
        <v>170109.28349688888</v>
      </c>
      <c r="K53" s="24">
        <v>5126.7903804799053</v>
      </c>
      <c r="L53" s="24">
        <v>80522.399894052738</v>
      </c>
      <c r="M53" s="24">
        <v>60483.98735027331</v>
      </c>
      <c r="N53" s="24">
        <v>0</v>
      </c>
      <c r="O53" s="24">
        <v>44623.535273299785</v>
      </c>
      <c r="P53" s="24">
        <v>16150.013587822465</v>
      </c>
      <c r="Q53" s="24">
        <v>998.33704839653001</v>
      </c>
      <c r="R53" s="24">
        <v>0</v>
      </c>
      <c r="S53" s="24">
        <v>37165.740954651599</v>
      </c>
      <c r="T53" s="24">
        <v>1145.3104234866928</v>
      </c>
      <c r="U53" s="24">
        <v>17276.092588169879</v>
      </c>
      <c r="V53" s="24">
        <v>80515.062313524686</v>
      </c>
      <c r="W53" s="24">
        <v>870789.54999923753</v>
      </c>
      <c r="X53" s="24">
        <v>38231.470459705764</v>
      </c>
      <c r="Y53" s="24">
        <v>0</v>
      </c>
      <c r="Z53" s="24">
        <v>21031.357679557557</v>
      </c>
      <c r="AA53" s="24">
        <v>92472.841810756872</v>
      </c>
      <c r="AB53" s="24">
        <v>40322.805008223477</v>
      </c>
      <c r="AC53" s="24">
        <v>57405.033991341079</v>
      </c>
      <c r="AD53" s="24">
        <v>13116.480034991695</v>
      </c>
      <c r="AE53" s="24">
        <v>46775.260310057318</v>
      </c>
      <c r="AF53" s="24">
        <v>101152.14025338917</v>
      </c>
      <c r="AG53" s="24">
        <v>74178.483427525527</v>
      </c>
      <c r="AH53" s="24">
        <v>459331.45879096939</v>
      </c>
      <c r="AI53" s="24">
        <v>32058.541561271308</v>
      </c>
      <c r="AJ53" s="24">
        <v>272.9319130190101</v>
      </c>
      <c r="AK53" s="24">
        <v>15869.630937042202</v>
      </c>
      <c r="AL53" s="24">
        <v>10090.265253218062</v>
      </c>
      <c r="AM53" s="24">
        <v>97843.03570789822</v>
      </c>
      <c r="AN53" s="24">
        <v>14009.459667038745</v>
      </c>
      <c r="AO53" s="24">
        <v>788.20855826018658</v>
      </c>
      <c r="AP53" s="24">
        <v>90627.362225124714</v>
      </c>
      <c r="AQ53" s="24">
        <v>8211.7042328272619</v>
      </c>
      <c r="AR53" s="24">
        <v>13731.656410888809</v>
      </c>
      <c r="AS53" s="24">
        <v>40846.155078602329</v>
      </c>
      <c r="AT53" s="24">
        <v>0</v>
      </c>
      <c r="AU53" s="24">
        <v>5387.9284871651116</v>
      </c>
      <c r="AV53" s="40">
        <v>2930918.5114451237</v>
      </c>
      <c r="AW53" s="14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2:67" x14ac:dyDescent="0.15">
      <c r="B54" s="34">
        <v>931</v>
      </c>
      <c r="C54" s="57" t="s">
        <v>21</v>
      </c>
      <c r="D54" s="50">
        <v>108072.60655789803</v>
      </c>
      <c r="E54" s="24">
        <v>10269.493588370575</v>
      </c>
      <c r="F54" s="24">
        <v>0</v>
      </c>
      <c r="G54" s="24">
        <v>72380.146616298109</v>
      </c>
      <c r="H54" s="24">
        <v>5220.9155250458316</v>
      </c>
      <c r="I54" s="24">
        <v>46787.449506871439</v>
      </c>
      <c r="J54" s="24">
        <v>23286.547779522894</v>
      </c>
      <c r="K54" s="24">
        <v>33899.728233550792</v>
      </c>
      <c r="L54" s="24">
        <v>99600.069817645737</v>
      </c>
      <c r="M54" s="24">
        <v>102769.53719009011</v>
      </c>
      <c r="N54" s="24">
        <v>0</v>
      </c>
      <c r="O54" s="24">
        <v>89627.968082630847</v>
      </c>
      <c r="P54" s="24">
        <v>14103.874876935688</v>
      </c>
      <c r="Q54" s="24">
        <v>122.21701194376635</v>
      </c>
      <c r="R54" s="24">
        <v>0</v>
      </c>
      <c r="S54" s="24">
        <v>19861.03255736503</v>
      </c>
      <c r="T54" s="24">
        <v>2577.6413360308998</v>
      </c>
      <c r="U54" s="24">
        <v>12245.208780211995</v>
      </c>
      <c r="V54" s="24">
        <v>112669.38651329688</v>
      </c>
      <c r="W54" s="24">
        <v>1078546.8265649527</v>
      </c>
      <c r="X54" s="24">
        <v>50782.660205862201</v>
      </c>
      <c r="Y54" s="24">
        <v>0</v>
      </c>
      <c r="Z54" s="24">
        <v>14919.941405051191</v>
      </c>
      <c r="AA54" s="24">
        <v>50644.745083100395</v>
      </c>
      <c r="AB54" s="24">
        <v>51776.791803546716</v>
      </c>
      <c r="AC54" s="24">
        <v>44357.638209160694</v>
      </c>
      <c r="AD54" s="24">
        <v>5701.9230747136562</v>
      </c>
      <c r="AE54" s="24">
        <v>10862.794474476001</v>
      </c>
      <c r="AF54" s="24">
        <v>59549.479201691101</v>
      </c>
      <c r="AG54" s="24">
        <v>27400.689917004576</v>
      </c>
      <c r="AH54" s="24">
        <v>445676.86613039061</v>
      </c>
      <c r="AI54" s="24">
        <v>111548.78485022619</v>
      </c>
      <c r="AJ54" s="24">
        <v>202.73557814831301</v>
      </c>
      <c r="AK54" s="24">
        <v>128385.90079242164</v>
      </c>
      <c r="AL54" s="24">
        <v>26800.768383949351</v>
      </c>
      <c r="AM54" s="24">
        <v>101542.18027351455</v>
      </c>
      <c r="AN54" s="24">
        <v>30420.11466198121</v>
      </c>
      <c r="AO54" s="24">
        <v>5391.5158197000155</v>
      </c>
      <c r="AP54" s="24">
        <v>67835.426127211278</v>
      </c>
      <c r="AQ54" s="24">
        <v>6724.2163864165977</v>
      </c>
      <c r="AR54" s="24">
        <v>7973.2476637953614</v>
      </c>
      <c r="AS54" s="24">
        <v>37948.702786826361</v>
      </c>
      <c r="AT54" s="24">
        <v>0</v>
      </c>
      <c r="AU54" s="24">
        <v>505.21053864790349</v>
      </c>
      <c r="AV54" s="40">
        <v>3118992.9839064982</v>
      </c>
      <c r="AW54" s="14"/>
      <c r="AX54" s="8"/>
      <c r="AY54" s="8"/>
      <c r="AZ54" s="8"/>
      <c r="BA54" s="8"/>
      <c r="BB54" s="8"/>
      <c r="BC54" s="8"/>
      <c r="BD54" s="8"/>
      <c r="BE54" s="8"/>
      <c r="BF54" s="8"/>
      <c r="BG54" s="9"/>
      <c r="BH54" s="26"/>
      <c r="BI54" s="8"/>
      <c r="BJ54" s="8"/>
      <c r="BK54" s="8"/>
      <c r="BL54" s="8"/>
    </row>
    <row r="55" spans="2:67" x14ac:dyDescent="0.15">
      <c r="B55" s="34">
        <v>941</v>
      </c>
      <c r="C55" s="57" t="s">
        <v>71</v>
      </c>
      <c r="D55" s="50">
        <v>31968.54613525109</v>
      </c>
      <c r="E55" s="24">
        <v>3379.8949509521108</v>
      </c>
      <c r="F55" s="24">
        <v>0</v>
      </c>
      <c r="G55" s="24">
        <v>21951.446817520344</v>
      </c>
      <c r="H55" s="24">
        <v>4505.5280360034676</v>
      </c>
      <c r="I55" s="24">
        <v>13898.85642014065</v>
      </c>
      <c r="J55" s="24">
        <v>37390.774064655139</v>
      </c>
      <c r="K55" s="24">
        <v>7980.0847823764243</v>
      </c>
      <c r="L55" s="24">
        <v>30087.595980591163</v>
      </c>
      <c r="M55" s="24">
        <v>17858.959642734946</v>
      </c>
      <c r="N55" s="24">
        <v>0</v>
      </c>
      <c r="O55" s="24">
        <v>24176.056203065935</v>
      </c>
      <c r="P55" s="24">
        <v>2593.0276260681903</v>
      </c>
      <c r="Q55" s="24">
        <v>156.3932723877306</v>
      </c>
      <c r="R55" s="24">
        <v>0</v>
      </c>
      <c r="S55" s="24">
        <v>6711.6223656867933</v>
      </c>
      <c r="T55" s="24">
        <v>412.26865986328426</v>
      </c>
      <c r="U55" s="24">
        <v>4109.4963729170395</v>
      </c>
      <c r="V55" s="24">
        <v>29076.797110639647</v>
      </c>
      <c r="W55" s="24">
        <v>240569.31242506453</v>
      </c>
      <c r="X55" s="24">
        <v>11745.6216104381</v>
      </c>
      <c r="Y55" s="24">
        <v>0</v>
      </c>
      <c r="Z55" s="24">
        <v>5644.8444947582102</v>
      </c>
      <c r="AA55" s="24">
        <v>15085.179434116455</v>
      </c>
      <c r="AB55" s="24">
        <v>55981.539265961532</v>
      </c>
      <c r="AC55" s="24">
        <v>4209.5692827431503</v>
      </c>
      <c r="AD55" s="24">
        <v>1678.1124599515181</v>
      </c>
      <c r="AE55" s="24">
        <v>7769.1969282786358</v>
      </c>
      <c r="AF55" s="24">
        <v>39028.466244097384</v>
      </c>
      <c r="AG55" s="24">
        <v>7885.9205309179042</v>
      </c>
      <c r="AH55" s="24">
        <v>127451.54139181152</v>
      </c>
      <c r="AI55" s="24">
        <v>28911.612708263357</v>
      </c>
      <c r="AJ55" s="24">
        <v>130.18429198604341</v>
      </c>
      <c r="AK55" s="24">
        <v>5775.1020788351016</v>
      </c>
      <c r="AL55" s="24">
        <v>2279.2595362050706</v>
      </c>
      <c r="AM55" s="24">
        <v>13302.686472086398</v>
      </c>
      <c r="AN55" s="24">
        <v>4366.4757165640458</v>
      </c>
      <c r="AO55" s="24">
        <v>3238.3306120370298</v>
      </c>
      <c r="AP55" s="24">
        <v>40231.020474858953</v>
      </c>
      <c r="AQ55" s="24">
        <v>1757.3601006081383</v>
      </c>
      <c r="AR55" s="24">
        <v>5840.1829570161144</v>
      </c>
      <c r="AS55" s="24">
        <v>17297.968531602113</v>
      </c>
      <c r="AT55" s="24">
        <v>0</v>
      </c>
      <c r="AU55" s="24">
        <v>127.60392375510212</v>
      </c>
      <c r="AV55" s="40">
        <v>876564.43991281034</v>
      </c>
      <c r="AW55" s="14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2:67" ht="14.25" thickBot="1" x14ac:dyDescent="0.2">
      <c r="B56" s="64">
        <v>951</v>
      </c>
      <c r="C56" s="73" t="s">
        <v>72</v>
      </c>
      <c r="D56" s="65">
        <v>-60823.351456179385</v>
      </c>
      <c r="E56" s="66">
        <v>-45.433057429985162</v>
      </c>
      <c r="F56" s="66">
        <v>0</v>
      </c>
      <c r="G56" s="66">
        <v>-12951.082281832458</v>
      </c>
      <c r="H56" s="66">
        <v>-2.9396659652045241</v>
      </c>
      <c r="I56" s="66">
        <v>-5.8254416141790086</v>
      </c>
      <c r="J56" s="66">
        <v>-454.2328826156089</v>
      </c>
      <c r="K56" s="66">
        <v>-3.4701456734321789</v>
      </c>
      <c r="L56" s="66">
        <v>-4.2334603124258754</v>
      </c>
      <c r="M56" s="66">
        <v>-3.3064002568458708</v>
      </c>
      <c r="N56" s="66">
        <v>0</v>
      </c>
      <c r="O56" s="66">
        <v>-4.6291480681555104</v>
      </c>
      <c r="P56" s="66">
        <v>-1.4275362134443677</v>
      </c>
      <c r="Q56" s="66">
        <v>-1.2293618864735336E-2</v>
      </c>
      <c r="R56" s="66">
        <v>0</v>
      </c>
      <c r="S56" s="66">
        <v>-1.3019074787417535</v>
      </c>
      <c r="T56" s="66">
        <v>-0.14732430780838318</v>
      </c>
      <c r="U56" s="66">
        <v>-0.69208037567136371</v>
      </c>
      <c r="V56" s="66">
        <v>-30.836870814024753</v>
      </c>
      <c r="W56" s="66">
        <v>-49.905893963156977</v>
      </c>
      <c r="X56" s="66">
        <v>-1.490939529123902</v>
      </c>
      <c r="Y56" s="66">
        <v>0</v>
      </c>
      <c r="Z56" s="66">
        <v>-26.023561740057112</v>
      </c>
      <c r="AA56" s="66">
        <v>-5.0881368913985196E-2</v>
      </c>
      <c r="AB56" s="66">
        <v>-6500.2214418029853</v>
      </c>
      <c r="AC56" s="66">
        <v>-8121.8856193172596</v>
      </c>
      <c r="AD56" s="66">
        <v>-0.33509973640151719</v>
      </c>
      <c r="AE56" s="66">
        <v>-94.016146373130297</v>
      </c>
      <c r="AF56" s="66">
        <v>-390.35405871807927</v>
      </c>
      <c r="AG56" s="66">
        <v>-4760.7913502892316</v>
      </c>
      <c r="AH56" s="66">
        <v>-342.5463491143849</v>
      </c>
      <c r="AI56" s="66">
        <v>-1049.8138908601923</v>
      </c>
      <c r="AJ56" s="66">
        <v>-6.1883592960601516E-2</v>
      </c>
      <c r="AK56" s="66">
        <v>0</v>
      </c>
      <c r="AL56" s="66">
        <v>-18.898828654095617</v>
      </c>
      <c r="AM56" s="66">
        <v>-22549.799863381057</v>
      </c>
      <c r="AN56" s="66">
        <v>-1408.0681502341222</v>
      </c>
      <c r="AO56" s="66">
        <v>-2212.1359155347909</v>
      </c>
      <c r="AP56" s="66">
        <v>-42.605644137395252</v>
      </c>
      <c r="AQ56" s="66">
        <v>-0.53379506123811993</v>
      </c>
      <c r="AR56" s="66">
        <v>-0.63929609833789469</v>
      </c>
      <c r="AS56" s="66">
        <v>-2.2005853667515387</v>
      </c>
      <c r="AT56" s="66">
        <v>0</v>
      </c>
      <c r="AU56" s="66">
        <v>-88.948089166768952</v>
      </c>
      <c r="AV56" s="67">
        <v>-121994.24923679669</v>
      </c>
      <c r="AW56" s="14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2:67" ht="14.25" thickBot="1" x14ac:dyDescent="0.2">
      <c r="B57" s="68">
        <v>960</v>
      </c>
      <c r="C57" s="69" t="s">
        <v>22</v>
      </c>
      <c r="D57" s="70">
        <v>325132.17730126192</v>
      </c>
      <c r="E57" s="71">
        <v>46665.429112773512</v>
      </c>
      <c r="F57" s="71">
        <v>0</v>
      </c>
      <c r="G57" s="71">
        <v>250185.44210620975</v>
      </c>
      <c r="H57" s="71">
        <v>80217.604858501101</v>
      </c>
      <c r="I57" s="71">
        <v>278108.52447477728</v>
      </c>
      <c r="J57" s="71">
        <v>380185.17340489943</v>
      </c>
      <c r="K57" s="71">
        <v>146718.54729019885</v>
      </c>
      <c r="L57" s="71">
        <v>502530.09776127903</v>
      </c>
      <c r="M57" s="71">
        <v>305157.65294464579</v>
      </c>
      <c r="N57" s="71">
        <v>0</v>
      </c>
      <c r="O57" s="71">
        <v>324646.3830420461</v>
      </c>
      <c r="P57" s="71">
        <v>59249.0458656872</v>
      </c>
      <c r="Q57" s="71">
        <v>1794.0270097103041</v>
      </c>
      <c r="R57" s="71">
        <v>0</v>
      </c>
      <c r="S57" s="71">
        <v>136414.29959172051</v>
      </c>
      <c r="T57" s="71">
        <v>8855.5076102848652</v>
      </c>
      <c r="U57" s="71">
        <v>83997.410706135837</v>
      </c>
      <c r="V57" s="71">
        <v>466132.51129178109</v>
      </c>
      <c r="W57" s="71">
        <v>4600377.1153271161</v>
      </c>
      <c r="X57" s="71">
        <v>186226.17462010324</v>
      </c>
      <c r="Y57" s="71">
        <v>0</v>
      </c>
      <c r="Z57" s="71">
        <v>78993.9691358399</v>
      </c>
      <c r="AA57" s="71">
        <v>326345.47321681958</v>
      </c>
      <c r="AB57" s="71">
        <v>639412.06460338319</v>
      </c>
      <c r="AC57" s="71">
        <v>115925.1389279151</v>
      </c>
      <c r="AD57" s="71">
        <v>45126.742162088551</v>
      </c>
      <c r="AE57" s="71">
        <v>131030.03905497132</v>
      </c>
      <c r="AF57" s="71">
        <v>574186.39822292863</v>
      </c>
      <c r="AG57" s="71">
        <v>247433.43711476185</v>
      </c>
      <c r="AH57" s="71">
        <v>1086767.2032455262</v>
      </c>
      <c r="AI57" s="71">
        <v>432728.55459474598</v>
      </c>
      <c r="AJ57" s="71">
        <v>1697.3392304989843</v>
      </c>
      <c r="AK57" s="71">
        <v>516562.954392071</v>
      </c>
      <c r="AL57" s="71">
        <v>168799.72683219565</v>
      </c>
      <c r="AM57" s="71">
        <v>841466.10360012832</v>
      </c>
      <c r="AN57" s="71">
        <v>339641.91689884401</v>
      </c>
      <c r="AO57" s="71">
        <v>58834.078773497677</v>
      </c>
      <c r="AP57" s="71">
        <v>484258.05808223994</v>
      </c>
      <c r="AQ57" s="71">
        <v>26258.233134401096</v>
      </c>
      <c r="AR57" s="71">
        <v>63905.316582052634</v>
      </c>
      <c r="AS57" s="71">
        <v>214879.56695090866</v>
      </c>
      <c r="AT57" s="71">
        <v>0</v>
      </c>
      <c r="AU57" s="71">
        <v>7071.3290114096853</v>
      </c>
      <c r="AV57" s="72">
        <v>14583916.768086361</v>
      </c>
      <c r="AW57" s="14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2:67" x14ac:dyDescent="0.15">
      <c r="B58" s="74">
        <v>970</v>
      </c>
      <c r="C58" s="63" t="s">
        <v>23</v>
      </c>
      <c r="D58" s="29">
        <v>623689.18936599768</v>
      </c>
      <c r="E58" s="29">
        <v>82455.621625162166</v>
      </c>
      <c r="F58" s="29">
        <v>0</v>
      </c>
      <c r="G58" s="29">
        <v>631002.6731968862</v>
      </c>
      <c r="H58" s="29">
        <v>181464.27090923235</v>
      </c>
      <c r="I58" s="29">
        <v>697541.79508999316</v>
      </c>
      <c r="J58" s="29">
        <v>743121.81530885457</v>
      </c>
      <c r="K58" s="29">
        <v>322697.04106952448</v>
      </c>
      <c r="L58" s="29">
        <v>1199276.2650733327</v>
      </c>
      <c r="M58" s="29">
        <v>825134.6515429779</v>
      </c>
      <c r="N58" s="29">
        <v>0</v>
      </c>
      <c r="O58" s="29">
        <v>760150.54673721455</v>
      </c>
      <c r="P58" s="29">
        <v>115664.23365606437</v>
      </c>
      <c r="Q58" s="29">
        <v>5940.0791399774307</v>
      </c>
      <c r="R58" s="29">
        <v>0</v>
      </c>
      <c r="S58" s="29">
        <v>278437.01479256828</v>
      </c>
      <c r="T58" s="29">
        <v>20607.724643721915</v>
      </c>
      <c r="U58" s="29">
        <v>170618.47491910576</v>
      </c>
      <c r="V58" s="29">
        <v>1109185.9373699096</v>
      </c>
      <c r="W58" s="29">
        <v>13644751.81209508</v>
      </c>
      <c r="X58" s="29">
        <v>484821.63085124933</v>
      </c>
      <c r="Y58" s="29">
        <v>0</v>
      </c>
      <c r="Z58" s="29">
        <v>244440.389640876</v>
      </c>
      <c r="AA58" s="29">
        <v>628295.96738696587</v>
      </c>
      <c r="AB58" s="29">
        <v>1282385.8459458419</v>
      </c>
      <c r="AC58" s="29">
        <v>247126.35606614218</v>
      </c>
      <c r="AD58" s="29">
        <v>135071.00050936057</v>
      </c>
      <c r="AE58" s="29">
        <v>169835.13730038214</v>
      </c>
      <c r="AF58" s="29">
        <v>796468.34247196314</v>
      </c>
      <c r="AG58" s="29">
        <v>374026.46909254935</v>
      </c>
      <c r="AH58" s="29">
        <v>1233327.1881479863</v>
      </c>
      <c r="AI58" s="29">
        <v>865013.73554577224</v>
      </c>
      <c r="AJ58" s="29">
        <v>3191.1027442501072</v>
      </c>
      <c r="AK58" s="29">
        <v>695046.46376173489</v>
      </c>
      <c r="AL58" s="29">
        <v>244711.42233797073</v>
      </c>
      <c r="AM58" s="29">
        <v>1460523.2163882907</v>
      </c>
      <c r="AN58" s="29">
        <v>461534.63036754512</v>
      </c>
      <c r="AO58" s="29">
        <v>104523.88287189387</v>
      </c>
      <c r="AP58" s="29">
        <v>738999.50213012425</v>
      </c>
      <c r="AQ58" s="29">
        <v>53290.48331848497</v>
      </c>
      <c r="AR58" s="29">
        <v>156080.81565222522</v>
      </c>
      <c r="AS58" s="29">
        <v>296179.63097921002</v>
      </c>
      <c r="AT58" s="29">
        <v>35561.87316141426</v>
      </c>
      <c r="AU58" s="29">
        <v>11050.222900774155</v>
      </c>
      <c r="AV58" s="29">
        <v>32133244.4561086</v>
      </c>
      <c r="AW58" s="27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60" spans="2:67" x14ac:dyDescent="0.15"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</row>
    <row r="62" spans="2:67" x14ac:dyDescent="0.15"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</row>
    <row r="66" spans="34:64" x14ac:dyDescent="0.15">
      <c r="AH66" s="5"/>
      <c r="BK66" s="5"/>
      <c r="BL66" s="5"/>
    </row>
    <row r="67" spans="34:64" x14ac:dyDescent="0.15">
      <c r="AH67" s="5"/>
      <c r="BK67" s="5"/>
      <c r="BL67" s="5"/>
    </row>
    <row r="68" spans="34:64" x14ac:dyDescent="0.15">
      <c r="AH68" s="5"/>
      <c r="BK68" s="5"/>
      <c r="BL68" s="5"/>
    </row>
    <row r="69" spans="34:64" x14ac:dyDescent="0.15">
      <c r="AH69" s="5"/>
      <c r="BK69" s="5"/>
      <c r="BL69" s="5"/>
    </row>
    <row r="70" spans="34:64" x14ac:dyDescent="0.15">
      <c r="AH70" s="5"/>
      <c r="BK70" s="5"/>
      <c r="BL70" s="5"/>
    </row>
    <row r="71" spans="34:64" x14ac:dyDescent="0.15">
      <c r="AH71" s="5"/>
      <c r="BK71" s="5"/>
      <c r="BL71" s="5"/>
    </row>
    <row r="72" spans="34:64" x14ac:dyDescent="0.15">
      <c r="AH72" s="5"/>
      <c r="BK72" s="5"/>
      <c r="BL72" s="5"/>
    </row>
    <row r="73" spans="34:64" x14ac:dyDescent="0.15">
      <c r="AH73" s="5"/>
      <c r="BK73" s="5"/>
      <c r="BL73" s="5"/>
    </row>
    <row r="74" spans="34:64" x14ac:dyDescent="0.15">
      <c r="AH74" s="5"/>
      <c r="BK74" s="5"/>
      <c r="BL74" s="5"/>
    </row>
    <row r="75" spans="34:64" x14ac:dyDescent="0.15">
      <c r="AH75" s="5"/>
      <c r="BK75" s="5"/>
      <c r="BL75" s="5"/>
    </row>
    <row r="76" spans="34:64" x14ac:dyDescent="0.15">
      <c r="AH76" s="5"/>
      <c r="BK76" s="5"/>
      <c r="BL76" s="5"/>
    </row>
    <row r="77" spans="34:64" x14ac:dyDescent="0.15">
      <c r="AH77" s="5"/>
      <c r="BK77" s="5"/>
      <c r="BL77" s="5"/>
    </row>
    <row r="78" spans="34:64" x14ac:dyDescent="0.15">
      <c r="AH78" s="5"/>
      <c r="BK78" s="5"/>
      <c r="BL78" s="5"/>
    </row>
    <row r="79" spans="34:64" x14ac:dyDescent="0.15">
      <c r="AH79" s="5"/>
      <c r="BK79" s="5"/>
      <c r="BL79" s="5"/>
    </row>
    <row r="80" spans="34:64" x14ac:dyDescent="0.15">
      <c r="AH80" s="5"/>
      <c r="BK80" s="5"/>
      <c r="BL80" s="5"/>
    </row>
    <row r="81" spans="34:64" x14ac:dyDescent="0.15">
      <c r="AH81" s="5"/>
      <c r="BK81" s="5"/>
      <c r="BL81" s="5"/>
    </row>
    <row r="82" spans="34:64" x14ac:dyDescent="0.15">
      <c r="AH82" s="5"/>
      <c r="BK82" s="5"/>
      <c r="BL82" s="5"/>
    </row>
    <row r="83" spans="34:64" x14ac:dyDescent="0.15">
      <c r="AH83" s="5"/>
      <c r="BK83" s="5"/>
      <c r="BL83" s="5"/>
    </row>
    <row r="84" spans="34:64" x14ac:dyDescent="0.15">
      <c r="AH84" s="5"/>
      <c r="BK84" s="5"/>
      <c r="BL84" s="5"/>
    </row>
    <row r="85" spans="34:64" x14ac:dyDescent="0.15">
      <c r="AH85" s="5"/>
      <c r="BK85" s="5"/>
      <c r="BL85" s="5"/>
    </row>
    <row r="86" spans="34:64" x14ac:dyDescent="0.15">
      <c r="AH86" s="5"/>
      <c r="BK86" s="5"/>
      <c r="BL86" s="5"/>
    </row>
    <row r="87" spans="34:64" x14ac:dyDescent="0.15">
      <c r="AH87" s="5"/>
      <c r="BK87" s="5"/>
      <c r="BL87" s="5"/>
    </row>
    <row r="88" spans="34:64" x14ac:dyDescent="0.15">
      <c r="AH88" s="5"/>
      <c r="BK88" s="5"/>
      <c r="BL88" s="5"/>
    </row>
    <row r="89" spans="34:64" x14ac:dyDescent="0.15">
      <c r="AH89" s="5"/>
      <c r="BK89" s="5"/>
      <c r="BL89" s="5"/>
    </row>
    <row r="90" spans="34:64" x14ac:dyDescent="0.15">
      <c r="AH90" s="5"/>
      <c r="BK90" s="5"/>
      <c r="BL90" s="5"/>
    </row>
    <row r="91" spans="34:64" x14ac:dyDescent="0.15">
      <c r="AH91" s="5"/>
      <c r="BK91" s="5"/>
      <c r="BL91" s="5"/>
    </row>
    <row r="92" spans="34:64" x14ac:dyDescent="0.15">
      <c r="AH92" s="5"/>
      <c r="BK92" s="5"/>
      <c r="BL92" s="5"/>
    </row>
    <row r="93" spans="34:64" x14ac:dyDescent="0.15">
      <c r="AH93" s="5"/>
      <c r="BK93" s="5"/>
      <c r="BL93" s="5"/>
    </row>
    <row r="94" spans="34:64" x14ac:dyDescent="0.15">
      <c r="AH94" s="5"/>
      <c r="BK94" s="5"/>
      <c r="BL94" s="5"/>
    </row>
    <row r="95" spans="34:64" x14ac:dyDescent="0.15">
      <c r="AH95" s="5"/>
      <c r="BK95" s="5"/>
      <c r="BL95" s="5"/>
    </row>
    <row r="96" spans="34:64" x14ac:dyDescent="0.15">
      <c r="AH96" s="5"/>
      <c r="BK96" s="5"/>
      <c r="BL96" s="5"/>
    </row>
    <row r="97" spans="34:64" x14ac:dyDescent="0.15">
      <c r="AH97" s="5"/>
      <c r="BK97" s="5"/>
      <c r="BL97" s="5"/>
    </row>
    <row r="98" spans="34:64" x14ac:dyDescent="0.15">
      <c r="AH98" s="5"/>
      <c r="BK98" s="5"/>
      <c r="BL98" s="5"/>
    </row>
    <row r="99" spans="34:64" x14ac:dyDescent="0.15">
      <c r="AH99" s="5"/>
      <c r="BK99" s="5"/>
      <c r="BL99" s="5"/>
    </row>
    <row r="100" spans="34:64" x14ac:dyDescent="0.15">
      <c r="AH100" s="5"/>
      <c r="BK100" s="5"/>
      <c r="BL100" s="5"/>
    </row>
    <row r="101" spans="34:64" x14ac:dyDescent="0.15">
      <c r="AH101" s="5"/>
      <c r="BK101" s="5"/>
      <c r="BL101" s="5"/>
    </row>
    <row r="102" spans="34:64" x14ac:dyDescent="0.15">
      <c r="AH102" s="5"/>
      <c r="BK102" s="5"/>
      <c r="BL102" s="5"/>
    </row>
    <row r="103" spans="34:64" x14ac:dyDescent="0.15">
      <c r="AH103" s="5"/>
      <c r="BK103" s="5"/>
      <c r="BL103" s="5"/>
    </row>
    <row r="104" spans="34:64" x14ac:dyDescent="0.15">
      <c r="AH104" s="5"/>
      <c r="BK104" s="5"/>
      <c r="BL104" s="5"/>
    </row>
    <row r="105" spans="34:64" x14ac:dyDescent="0.15">
      <c r="AH105" s="5"/>
      <c r="BK105" s="5"/>
      <c r="BL105" s="5"/>
    </row>
    <row r="106" spans="34:64" x14ac:dyDescent="0.15">
      <c r="AH106" s="5"/>
      <c r="BK106" s="5"/>
      <c r="BL106" s="5"/>
    </row>
    <row r="107" spans="34:64" x14ac:dyDescent="0.15">
      <c r="AH107" s="5"/>
      <c r="BK107" s="5"/>
      <c r="BL107" s="5"/>
    </row>
    <row r="108" spans="34:64" x14ac:dyDescent="0.15">
      <c r="AH108" s="5"/>
      <c r="BK108" s="5"/>
      <c r="BL108" s="5"/>
    </row>
    <row r="109" spans="34:64" x14ac:dyDescent="0.15">
      <c r="AH109" s="5"/>
      <c r="BK109" s="5"/>
      <c r="BL109" s="5"/>
    </row>
    <row r="110" spans="34:64" x14ac:dyDescent="0.15">
      <c r="AH110" s="5"/>
      <c r="BK110" s="5"/>
      <c r="BL110" s="5"/>
    </row>
    <row r="111" spans="34:64" x14ac:dyDescent="0.15">
      <c r="AH111" s="5"/>
      <c r="BK111" s="5"/>
      <c r="BL111" s="5"/>
    </row>
    <row r="112" spans="34:64" x14ac:dyDescent="0.15">
      <c r="AH112" s="5"/>
      <c r="BK112" s="5"/>
      <c r="BL112" s="5"/>
    </row>
    <row r="113" spans="34:64" x14ac:dyDescent="0.15">
      <c r="AH113" s="5"/>
      <c r="BK113" s="5"/>
      <c r="BL113" s="5"/>
    </row>
    <row r="114" spans="34:64" x14ac:dyDescent="0.15">
      <c r="AH114" s="5"/>
      <c r="BK114" s="5"/>
      <c r="BL114" s="5"/>
    </row>
    <row r="115" spans="34:64" x14ac:dyDescent="0.15">
      <c r="AH115" s="5"/>
      <c r="BK115" s="5"/>
      <c r="BL115" s="5"/>
    </row>
    <row r="116" spans="34:64" x14ac:dyDescent="0.15">
      <c r="AH116" s="5"/>
      <c r="BK116" s="5"/>
      <c r="BL116" s="5"/>
    </row>
    <row r="117" spans="34:64" x14ac:dyDescent="0.15">
      <c r="AH117" s="5"/>
      <c r="BK117" s="5"/>
      <c r="BL117" s="5"/>
    </row>
    <row r="118" spans="34:64" x14ac:dyDescent="0.15">
      <c r="AH118" s="5"/>
      <c r="BK118" s="5"/>
      <c r="BL118" s="5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61"/>
  <sheetViews>
    <sheetView zoomScaleNormal="100" zoomScaleSheetLayoutView="100" workbookViewId="0"/>
  </sheetViews>
  <sheetFormatPr defaultColWidth="9.625" defaultRowHeight="13.5" x14ac:dyDescent="0.15"/>
  <cols>
    <col min="1" max="1" width="1" style="5" customWidth="1"/>
    <col min="2" max="2" width="6.375" style="17" customWidth="1"/>
    <col min="3" max="3" width="33.25" style="4" bestFit="1" customWidth="1"/>
    <col min="4" max="33" width="9" style="5" customWidth="1"/>
    <col min="34" max="34" width="9" style="6" customWidth="1"/>
    <col min="35" max="47" width="9" style="5" customWidth="1"/>
    <col min="48" max="16384" width="9.625" style="5"/>
  </cols>
  <sheetData>
    <row r="1" spans="1:47" ht="14.25" customHeight="1" x14ac:dyDescent="0.15"/>
    <row r="2" spans="1:47" ht="14.25" customHeight="1" x14ac:dyDescent="0.15">
      <c r="A2" s="114" t="s">
        <v>24</v>
      </c>
    </row>
    <row r="3" spans="1:47" ht="14.25" customHeight="1" x14ac:dyDescent="0.15">
      <c r="A3" s="1"/>
    </row>
    <row r="4" spans="1:47" x14ac:dyDescent="0.15">
      <c r="B4" s="59"/>
      <c r="C4" s="60"/>
      <c r="D4" s="47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3">
        <v>32</v>
      </c>
      <c r="AJ4" s="3">
        <v>33</v>
      </c>
      <c r="AK4" s="3">
        <v>34</v>
      </c>
      <c r="AL4" s="3">
        <v>35</v>
      </c>
      <c r="AM4" s="3">
        <v>36</v>
      </c>
      <c r="AN4" s="3">
        <v>37</v>
      </c>
      <c r="AO4" s="3">
        <v>38</v>
      </c>
      <c r="AP4" s="3">
        <v>39</v>
      </c>
      <c r="AQ4" s="3">
        <v>40</v>
      </c>
      <c r="AR4" s="3">
        <v>41</v>
      </c>
      <c r="AS4" s="3">
        <v>42</v>
      </c>
      <c r="AT4" s="3">
        <v>43</v>
      </c>
      <c r="AU4" s="3">
        <v>44</v>
      </c>
    </row>
    <row r="5" spans="1:47" s="16" customFormat="1" ht="69" customHeight="1" thickBot="1" x14ac:dyDescent="0.2">
      <c r="B5" s="61"/>
      <c r="C5" s="62"/>
      <c r="D5" s="94" t="s">
        <v>58</v>
      </c>
      <c r="E5" s="95" t="s">
        <v>59</v>
      </c>
      <c r="F5" s="95" t="s">
        <v>33</v>
      </c>
      <c r="G5" s="95" t="s">
        <v>60</v>
      </c>
      <c r="H5" s="95" t="s">
        <v>61</v>
      </c>
      <c r="I5" s="95" t="s">
        <v>62</v>
      </c>
      <c r="J5" s="95" t="s">
        <v>63</v>
      </c>
      <c r="K5" s="95" t="s">
        <v>34</v>
      </c>
      <c r="L5" s="95" t="s">
        <v>35</v>
      </c>
      <c r="M5" s="96" t="s">
        <v>36</v>
      </c>
      <c r="N5" s="96" t="s">
        <v>37</v>
      </c>
      <c r="O5" s="96" t="s">
        <v>38</v>
      </c>
      <c r="P5" s="95" t="s">
        <v>39</v>
      </c>
      <c r="Q5" s="95" t="s">
        <v>40</v>
      </c>
      <c r="R5" s="95" t="s">
        <v>41</v>
      </c>
      <c r="S5" s="95" t="s">
        <v>42</v>
      </c>
      <c r="T5" s="96" t="s">
        <v>43</v>
      </c>
      <c r="U5" s="95" t="s">
        <v>44</v>
      </c>
      <c r="V5" s="95" t="s">
        <v>45</v>
      </c>
      <c r="W5" s="95" t="s">
        <v>46</v>
      </c>
      <c r="X5" s="96" t="s">
        <v>47</v>
      </c>
      <c r="Y5" s="96" t="s">
        <v>48</v>
      </c>
      <c r="Z5" s="95" t="s">
        <v>49</v>
      </c>
      <c r="AA5" s="96" t="s">
        <v>0</v>
      </c>
      <c r="AB5" s="96" t="s">
        <v>50</v>
      </c>
      <c r="AC5" s="96" t="s">
        <v>64</v>
      </c>
      <c r="AD5" s="95" t="s">
        <v>65</v>
      </c>
      <c r="AE5" s="96" t="s">
        <v>66</v>
      </c>
      <c r="AF5" s="96" t="s">
        <v>67</v>
      </c>
      <c r="AG5" s="96" t="s">
        <v>51</v>
      </c>
      <c r="AH5" s="96" t="s">
        <v>52</v>
      </c>
      <c r="AI5" s="96" t="s">
        <v>53</v>
      </c>
      <c r="AJ5" s="96" t="s">
        <v>68</v>
      </c>
      <c r="AK5" s="96" t="s">
        <v>54</v>
      </c>
      <c r="AL5" s="95" t="s">
        <v>55</v>
      </c>
      <c r="AM5" s="95" t="s">
        <v>1</v>
      </c>
      <c r="AN5" s="96" t="s">
        <v>56</v>
      </c>
      <c r="AO5" s="96" t="s">
        <v>57</v>
      </c>
      <c r="AP5" s="96" t="s">
        <v>69</v>
      </c>
      <c r="AQ5" s="95" t="s">
        <v>2</v>
      </c>
      <c r="AR5" s="95" t="s">
        <v>3</v>
      </c>
      <c r="AS5" s="95" t="s">
        <v>4</v>
      </c>
      <c r="AT5" s="95" t="s">
        <v>5</v>
      </c>
      <c r="AU5" s="97" t="s">
        <v>6</v>
      </c>
    </row>
    <row r="6" spans="1:47" x14ac:dyDescent="0.15">
      <c r="B6" s="18">
        <v>1</v>
      </c>
      <c r="C6" s="53" t="s">
        <v>58</v>
      </c>
      <c r="D6" s="85">
        <v>0.12640759377858582</v>
      </c>
      <c r="E6" s="21">
        <v>2.1022776333134838E-4</v>
      </c>
      <c r="F6" s="21">
        <v>0</v>
      </c>
      <c r="G6" s="21">
        <v>0.2422482559414009</v>
      </c>
      <c r="H6" s="21">
        <v>3.1728780556937205E-3</v>
      </c>
      <c r="I6" s="21">
        <v>1.8873511515069163E-2</v>
      </c>
      <c r="J6" s="21">
        <v>0.29395069989380851</v>
      </c>
      <c r="K6" s="21">
        <v>5.5698776632030289E-4</v>
      </c>
      <c r="L6" s="21">
        <v>1.5854417712658639E-4</v>
      </c>
      <c r="M6" s="21">
        <v>7.0375152582187626E-3</v>
      </c>
      <c r="N6" s="21">
        <v>0</v>
      </c>
      <c r="O6" s="21">
        <v>0</v>
      </c>
      <c r="P6" s="21">
        <v>3.6305807772570707E-6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7.6631262589108896E-4</v>
      </c>
      <c r="AC6" s="21">
        <v>0</v>
      </c>
      <c r="AD6" s="21">
        <v>0</v>
      </c>
      <c r="AE6" s="21">
        <v>0</v>
      </c>
      <c r="AF6" s="21">
        <v>2.5290918020859355E-4</v>
      </c>
      <c r="AG6" s="21">
        <v>0</v>
      </c>
      <c r="AH6" s="21">
        <v>2.6206786833289508E-6</v>
      </c>
      <c r="AI6" s="21">
        <v>2.3116808078698323E-5</v>
      </c>
      <c r="AJ6" s="21">
        <v>0</v>
      </c>
      <c r="AK6" s="21">
        <v>0</v>
      </c>
      <c r="AL6" s="21">
        <v>2.0871494405040769E-2</v>
      </c>
      <c r="AM6" s="21">
        <v>7.6373459582500388E-4</v>
      </c>
      <c r="AN6" s="21">
        <v>4.3978470701523361E-3</v>
      </c>
      <c r="AO6" s="21">
        <v>1.1157682201062323E-3</v>
      </c>
      <c r="AP6" s="21">
        <v>0</v>
      </c>
      <c r="AQ6" s="21">
        <v>1.1703162585625069E-2</v>
      </c>
      <c r="AR6" s="21">
        <v>2.1616382358369584E-2</v>
      </c>
      <c r="AS6" s="21">
        <v>1.7652533942560846E-3</v>
      </c>
      <c r="AT6" s="21">
        <v>0</v>
      </c>
      <c r="AU6" s="21">
        <v>0</v>
      </c>
    </row>
    <row r="7" spans="1:47" x14ac:dyDescent="0.15">
      <c r="B7" s="18">
        <v>2</v>
      </c>
      <c r="C7" s="52" t="s">
        <v>59</v>
      </c>
      <c r="D7" s="85">
        <v>0</v>
      </c>
      <c r="E7" s="21">
        <v>1.3756219105398397E-2</v>
      </c>
      <c r="F7" s="21">
        <v>0</v>
      </c>
      <c r="G7" s="21">
        <v>2.3641816651367999E-5</v>
      </c>
      <c r="H7" s="21">
        <v>0.13192300847897792</v>
      </c>
      <c r="I7" s="21">
        <v>2.1766342049584937E-4</v>
      </c>
      <c r="J7" s="21">
        <v>1.0538042651900757E-4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2.3824809492873317E-6</v>
      </c>
      <c r="AJ7" s="21">
        <v>0</v>
      </c>
      <c r="AK7" s="21">
        <v>0</v>
      </c>
      <c r="AL7" s="21">
        <v>1.3963330318501872E-3</v>
      </c>
      <c r="AM7" s="21">
        <v>1.6127154784896522E-4</v>
      </c>
      <c r="AN7" s="21">
        <v>1.4763181535210447E-3</v>
      </c>
      <c r="AO7" s="21">
        <v>0</v>
      </c>
      <c r="AP7" s="21">
        <v>0</v>
      </c>
      <c r="AQ7" s="21">
        <v>3.8749702023873549E-3</v>
      </c>
      <c r="AR7" s="21">
        <v>6.4233879344204959E-3</v>
      </c>
      <c r="AS7" s="21">
        <v>1.5871898696987369E-4</v>
      </c>
      <c r="AT7" s="21">
        <v>0</v>
      </c>
      <c r="AU7" s="21">
        <v>0</v>
      </c>
    </row>
    <row r="8" spans="1:47" x14ac:dyDescent="0.15">
      <c r="B8" s="18">
        <v>3</v>
      </c>
      <c r="C8" s="52" t="s">
        <v>33</v>
      </c>
      <c r="D8" s="85">
        <v>1.1434484457972576E-5</v>
      </c>
      <c r="E8" s="21">
        <v>0</v>
      </c>
      <c r="F8" s="21">
        <v>0</v>
      </c>
      <c r="G8" s="21">
        <v>4.2452868127655391E-4</v>
      </c>
      <c r="H8" s="21">
        <v>4.2621814461916439E-5</v>
      </c>
      <c r="I8" s="21">
        <v>7.036092311397045E-4</v>
      </c>
      <c r="J8" s="21">
        <v>1.1667228545309966E-4</v>
      </c>
      <c r="K8" s="21">
        <v>1.980242124205134E-4</v>
      </c>
      <c r="L8" s="21">
        <v>3.5039658721951758E-4</v>
      </c>
      <c r="M8" s="21">
        <v>1.441896988110032E-2</v>
      </c>
      <c r="N8" s="21">
        <v>0</v>
      </c>
      <c r="O8" s="21">
        <v>1.7095064280999952E-4</v>
      </c>
      <c r="P8" s="21">
        <v>4.1121870756646445E-2</v>
      </c>
      <c r="Q8" s="21">
        <v>3.6934452051848735E-5</v>
      </c>
      <c r="R8" s="21">
        <v>0</v>
      </c>
      <c r="S8" s="21">
        <v>3.8942440919778029E-4</v>
      </c>
      <c r="T8" s="21">
        <v>2.6322409674894858E-5</v>
      </c>
      <c r="U8" s="21">
        <v>9.8015402461415271E-5</v>
      </c>
      <c r="V8" s="21">
        <v>3.002563645793598E-4</v>
      </c>
      <c r="W8" s="21">
        <v>3.9878820161353182E-4</v>
      </c>
      <c r="X8" s="21">
        <v>4.7550875957884465E-5</v>
      </c>
      <c r="Y8" s="21">
        <v>0</v>
      </c>
      <c r="Z8" s="21">
        <v>5.6033358170573323E-5</v>
      </c>
      <c r="AA8" s="21">
        <v>3.5396684892647686E-6</v>
      </c>
      <c r="AB8" s="21">
        <v>5.7368234445794941E-3</v>
      </c>
      <c r="AC8" s="21">
        <v>0.11207024783469259</v>
      </c>
      <c r="AD8" s="21">
        <v>2.7844872670459984E-6</v>
      </c>
      <c r="AE8" s="21">
        <v>1.5998802578509242E-6</v>
      </c>
      <c r="AF8" s="21">
        <v>4.08025918876599E-6</v>
      </c>
      <c r="AG8" s="21">
        <v>1.8044511479136294E-6</v>
      </c>
      <c r="AH8" s="21">
        <v>3.0766386239341242E-7</v>
      </c>
      <c r="AI8" s="21">
        <v>5.7155051989262959E-6</v>
      </c>
      <c r="AJ8" s="21">
        <v>1.2350570988818696E-6</v>
      </c>
      <c r="AK8" s="21">
        <v>1.8993425197946628E-7</v>
      </c>
      <c r="AL8" s="21">
        <v>3.1068443226476313E-6</v>
      </c>
      <c r="AM8" s="21">
        <v>5.1108443184316068E-6</v>
      </c>
      <c r="AN8" s="21">
        <v>1.2622794065536217E-5</v>
      </c>
      <c r="AO8" s="21">
        <v>1.2368906794982737E-4</v>
      </c>
      <c r="AP8" s="21">
        <v>5.8754032185482829E-6</v>
      </c>
      <c r="AQ8" s="21">
        <v>3.9401801844398331E-5</v>
      </c>
      <c r="AR8" s="21">
        <v>-2.4358828012088737E-5</v>
      </c>
      <c r="AS8" s="21">
        <v>1.3148750729012029E-4</v>
      </c>
      <c r="AT8" s="21">
        <v>0</v>
      </c>
      <c r="AU8" s="21">
        <v>2.2054179554688812E-4</v>
      </c>
    </row>
    <row r="9" spans="1:47" x14ac:dyDescent="0.15">
      <c r="B9" s="18">
        <v>4</v>
      </c>
      <c r="C9" s="52" t="s">
        <v>60</v>
      </c>
      <c r="D9" s="85">
        <v>1.293280420854563E-4</v>
      </c>
      <c r="E9" s="21">
        <v>0</v>
      </c>
      <c r="F9" s="21">
        <v>0</v>
      </c>
      <c r="G9" s="21">
        <v>0.12074429425165248</v>
      </c>
      <c r="H9" s="21">
        <v>2.5607232657410993E-3</v>
      </c>
      <c r="I9" s="21">
        <v>4.0175296453702825E-2</v>
      </c>
      <c r="J9" s="21">
        <v>4.3964138121868369E-3</v>
      </c>
      <c r="K9" s="21">
        <v>4.403025825732044E-6</v>
      </c>
      <c r="L9" s="21">
        <v>0</v>
      </c>
      <c r="M9" s="21">
        <v>2.2769489572614401E-2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1.6092984525374811E-5</v>
      </c>
      <c r="AJ9" s="21">
        <v>0</v>
      </c>
      <c r="AK9" s="21">
        <v>1.5270713859149088E-5</v>
      </c>
      <c r="AL9" s="21">
        <v>5.6260844162971044E-2</v>
      </c>
      <c r="AM9" s="21">
        <v>6.0676488808115287E-4</v>
      </c>
      <c r="AN9" s="21">
        <v>4.4458220486194005E-3</v>
      </c>
      <c r="AO9" s="21">
        <v>0</v>
      </c>
      <c r="AP9" s="21">
        <v>0</v>
      </c>
      <c r="AQ9" s="21">
        <v>1.5867105602739209E-2</v>
      </c>
      <c r="AR9" s="21">
        <v>5.9005492413900455E-2</v>
      </c>
      <c r="AS9" s="21">
        <v>6.4370786567115518E-4</v>
      </c>
      <c r="AT9" s="21">
        <v>0</v>
      </c>
      <c r="AU9" s="21">
        <v>0</v>
      </c>
    </row>
    <row r="10" spans="1:47" x14ac:dyDescent="0.15">
      <c r="B10" s="18">
        <v>5</v>
      </c>
      <c r="C10" s="52" t="s">
        <v>61</v>
      </c>
      <c r="D10" s="85">
        <v>0</v>
      </c>
      <c r="E10" s="21">
        <v>3.9657247844354315E-2</v>
      </c>
      <c r="F10" s="21">
        <v>0</v>
      </c>
      <c r="G10" s="21">
        <v>5.8042998871623399E-5</v>
      </c>
      <c r="H10" s="21">
        <v>0.1197308597215348</v>
      </c>
      <c r="I10" s="21">
        <v>4.0527620735320083E-3</v>
      </c>
      <c r="J10" s="21">
        <v>9.7632900835831465E-4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3.5287689531897285E-6</v>
      </c>
      <c r="AJ10" s="21">
        <v>0</v>
      </c>
      <c r="AK10" s="21">
        <v>3.3428428348386064E-6</v>
      </c>
      <c r="AL10" s="21">
        <v>1.0279517394655437E-2</v>
      </c>
      <c r="AM10" s="21">
        <v>3.7370261485926084E-4</v>
      </c>
      <c r="AN10" s="21">
        <v>4.0139353900239989E-3</v>
      </c>
      <c r="AO10" s="21">
        <v>0</v>
      </c>
      <c r="AP10" s="21">
        <v>0</v>
      </c>
      <c r="AQ10" s="21">
        <v>8.4745395406931948E-3</v>
      </c>
      <c r="AR10" s="21">
        <v>2.6458726125250707E-2</v>
      </c>
      <c r="AS10" s="21">
        <v>2.8396610135576652E-4</v>
      </c>
      <c r="AT10" s="21">
        <v>0</v>
      </c>
      <c r="AU10" s="21">
        <v>0</v>
      </c>
    </row>
    <row r="11" spans="1:47" x14ac:dyDescent="0.15">
      <c r="B11" s="18">
        <v>6</v>
      </c>
      <c r="C11" s="52" t="s">
        <v>62</v>
      </c>
      <c r="D11" s="85">
        <v>0</v>
      </c>
      <c r="E11" s="21">
        <v>0</v>
      </c>
      <c r="F11" s="21">
        <v>0</v>
      </c>
      <c r="G11" s="21">
        <v>0</v>
      </c>
      <c r="H11" s="21">
        <v>0</v>
      </c>
      <c r="I11" s="21">
        <v>2.8033887457590889E-2</v>
      </c>
      <c r="J11" s="21">
        <v>1.1918302688101758E-5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9.844591092338222E-6</v>
      </c>
      <c r="AJ11" s="21">
        <v>0</v>
      </c>
      <c r="AK11" s="21">
        <v>2.5489176615644374E-5</v>
      </c>
      <c r="AL11" s="21">
        <v>9.3179320441720767E-3</v>
      </c>
      <c r="AM11" s="21">
        <v>1.761839094905184E-3</v>
      </c>
      <c r="AN11" s="21">
        <v>1.5525340670221131E-3</v>
      </c>
      <c r="AO11" s="21">
        <v>4.8932952770616505E-4</v>
      </c>
      <c r="AP11" s="21">
        <v>0</v>
      </c>
      <c r="AQ11" s="21">
        <v>3.8590124726403737E-3</v>
      </c>
      <c r="AR11" s="21">
        <v>2.669094533268308E-2</v>
      </c>
      <c r="AS11" s="21">
        <v>1.3843112037247154E-4</v>
      </c>
      <c r="AT11" s="21">
        <v>0</v>
      </c>
      <c r="AU11" s="21">
        <v>0</v>
      </c>
    </row>
    <row r="12" spans="1:47" x14ac:dyDescent="0.15">
      <c r="B12" s="18">
        <v>7</v>
      </c>
      <c r="C12" s="52" t="s">
        <v>63</v>
      </c>
      <c r="D12" s="85">
        <v>0.11345726335249695</v>
      </c>
      <c r="E12" s="21">
        <v>7.1152476157766931E-2</v>
      </c>
      <c r="F12" s="21">
        <v>0</v>
      </c>
      <c r="G12" s="21">
        <v>3.0702607893013111E-2</v>
      </c>
      <c r="H12" s="21">
        <v>4.1429337315233114E-2</v>
      </c>
      <c r="I12" s="21">
        <v>0.21240994874281952</v>
      </c>
      <c r="J12" s="21">
        <v>3.598262382106749E-2</v>
      </c>
      <c r="K12" s="21">
        <v>1.0033989524002268E-5</v>
      </c>
      <c r="L12" s="21">
        <v>4.9564616897147351E-4</v>
      </c>
      <c r="M12" s="21">
        <v>5.242128542550027E-3</v>
      </c>
      <c r="N12" s="21">
        <v>0</v>
      </c>
      <c r="O12" s="21">
        <v>1.1067527854492913E-5</v>
      </c>
      <c r="P12" s="21">
        <v>1.5272858582401167E-3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8.464119846169069E-5</v>
      </c>
      <c r="AC12" s="21">
        <v>0</v>
      </c>
      <c r="AD12" s="21">
        <v>0</v>
      </c>
      <c r="AE12" s="21">
        <v>1.3571329940362589E-4</v>
      </c>
      <c r="AF12" s="21">
        <v>1.462204358465976E-4</v>
      </c>
      <c r="AG12" s="21">
        <v>0</v>
      </c>
      <c r="AH12" s="21">
        <v>0</v>
      </c>
      <c r="AI12" s="21">
        <v>7.1957667539088638E-5</v>
      </c>
      <c r="AJ12" s="21">
        <v>2.0584284981364501E-6</v>
      </c>
      <c r="AK12" s="21">
        <v>1.1350470898292905E-4</v>
      </c>
      <c r="AL12" s="21">
        <v>3.1984829231362019E-2</v>
      </c>
      <c r="AM12" s="21">
        <v>1.6852846964272418E-3</v>
      </c>
      <c r="AN12" s="21">
        <v>1.1412783231415998E-2</v>
      </c>
      <c r="AO12" s="21">
        <v>4.5511279711780072E-4</v>
      </c>
      <c r="AP12" s="21">
        <v>1.795532159226926E-5</v>
      </c>
      <c r="AQ12" s="21">
        <v>4.4058109777360105E-2</v>
      </c>
      <c r="AR12" s="21">
        <v>0.13300865929053177</v>
      </c>
      <c r="AS12" s="21">
        <v>1.4714238467923235E-3</v>
      </c>
      <c r="AT12" s="21">
        <v>0</v>
      </c>
      <c r="AU12" s="21">
        <v>3.0530655522664862E-3</v>
      </c>
    </row>
    <row r="13" spans="1:47" x14ac:dyDescent="0.15">
      <c r="B13" s="18">
        <v>8</v>
      </c>
      <c r="C13" s="52" t="s">
        <v>34</v>
      </c>
      <c r="D13" s="85">
        <v>3.3119188000370783E-3</v>
      </c>
      <c r="E13" s="21">
        <v>1.9298219889622017E-2</v>
      </c>
      <c r="F13" s="21">
        <v>0</v>
      </c>
      <c r="G13" s="21">
        <v>6.8631902524331993E-4</v>
      </c>
      <c r="H13" s="21">
        <v>1.2931032584543656E-3</v>
      </c>
      <c r="I13" s="21">
        <v>1.0417404678360186E-3</v>
      </c>
      <c r="J13" s="21">
        <v>4.2043258688722663E-4</v>
      </c>
      <c r="K13" s="21">
        <v>0.19296246966502137</v>
      </c>
      <c r="L13" s="21">
        <v>2.3659839338654185E-3</v>
      </c>
      <c r="M13" s="21">
        <v>8.2525818299055461E-4</v>
      </c>
      <c r="N13" s="21">
        <v>0</v>
      </c>
      <c r="O13" s="21">
        <v>1.0546774577332101E-2</v>
      </c>
      <c r="P13" s="21">
        <v>1.934222812034573E-3</v>
      </c>
      <c r="Q13" s="21">
        <v>4.9859082901560479E-4</v>
      </c>
      <c r="R13" s="21">
        <v>0</v>
      </c>
      <c r="S13" s="21">
        <v>1.4406419214314642E-3</v>
      </c>
      <c r="T13" s="21">
        <v>1.1659770633591644E-3</v>
      </c>
      <c r="U13" s="21">
        <v>6.8383571859989762E-4</v>
      </c>
      <c r="V13" s="21">
        <v>1.558617669018914E-3</v>
      </c>
      <c r="W13" s="21">
        <v>2.7916499046892213E-3</v>
      </c>
      <c r="X13" s="21">
        <v>1.7120357099147036E-3</v>
      </c>
      <c r="Y13" s="21">
        <v>0</v>
      </c>
      <c r="Z13" s="21">
        <v>1.7875921524960494E-3</v>
      </c>
      <c r="AA13" s="21">
        <v>8.0450431395982954E-4</v>
      </c>
      <c r="AB13" s="21">
        <v>3.0128656023853755E-3</v>
      </c>
      <c r="AC13" s="21">
        <v>7.0440852072243848E-4</v>
      </c>
      <c r="AD13" s="21">
        <v>4.1633730296842643E-3</v>
      </c>
      <c r="AE13" s="21">
        <v>3.6662934995344261E-3</v>
      </c>
      <c r="AF13" s="21">
        <v>4.7933903903697676E-3</v>
      </c>
      <c r="AG13" s="21">
        <v>1.8370639761831284E-3</v>
      </c>
      <c r="AH13" s="21">
        <v>9.8671357303705894E-6</v>
      </c>
      <c r="AI13" s="21">
        <v>1.7780456093141467E-3</v>
      </c>
      <c r="AJ13" s="21">
        <v>2.1468030689206397E-3</v>
      </c>
      <c r="AK13" s="21">
        <v>4.5281845145920601E-3</v>
      </c>
      <c r="AL13" s="21">
        <v>4.8474098992520395E-5</v>
      </c>
      <c r="AM13" s="21">
        <v>1.5836976724127685E-3</v>
      </c>
      <c r="AN13" s="21">
        <v>3.5778629510343687E-3</v>
      </c>
      <c r="AO13" s="21">
        <v>4.0622054339954326E-2</v>
      </c>
      <c r="AP13" s="21">
        <v>2.0710147548206872E-3</v>
      </c>
      <c r="AQ13" s="21">
        <v>9.9564413080610141E-3</v>
      </c>
      <c r="AR13" s="21">
        <v>6.7289776359545433E-4</v>
      </c>
      <c r="AS13" s="21">
        <v>5.3370583327633312E-3</v>
      </c>
      <c r="AT13" s="21">
        <v>1.9503171716881821E-2</v>
      </c>
      <c r="AU13" s="21">
        <v>5.0841809099021749E-4</v>
      </c>
    </row>
    <row r="14" spans="1:47" x14ac:dyDescent="0.15">
      <c r="B14" s="18">
        <v>9</v>
      </c>
      <c r="C14" s="52" t="s">
        <v>35</v>
      </c>
      <c r="D14" s="85">
        <v>3.9288477120481849E-2</v>
      </c>
      <c r="E14" s="21">
        <v>3.8006645431200971E-3</v>
      </c>
      <c r="F14" s="21">
        <v>0</v>
      </c>
      <c r="G14" s="21">
        <v>2.4265931249397549E-2</v>
      </c>
      <c r="H14" s="21">
        <v>2.2114283238752027E-2</v>
      </c>
      <c r="I14" s="21">
        <v>2.8241631948997967E-2</v>
      </c>
      <c r="J14" s="21">
        <v>3.5163396895113125E-3</v>
      </c>
      <c r="K14" s="21">
        <v>7.050435983972583E-3</v>
      </c>
      <c r="L14" s="21">
        <v>0.32570583011783655</v>
      </c>
      <c r="M14" s="21">
        <v>1.3090600965562424E-2</v>
      </c>
      <c r="N14" s="21">
        <v>0</v>
      </c>
      <c r="O14" s="21">
        <v>7.1515036464586393E-3</v>
      </c>
      <c r="P14" s="21">
        <v>5.5654977811186987E-2</v>
      </c>
      <c r="Q14" s="21">
        <v>1.7026576616586088E-3</v>
      </c>
      <c r="R14" s="21">
        <v>0</v>
      </c>
      <c r="S14" s="21">
        <v>3.8492324603358421E-3</v>
      </c>
      <c r="T14" s="21">
        <v>1.2239416516444997E-3</v>
      </c>
      <c r="U14" s="21">
        <v>8.5075516302822365E-4</v>
      </c>
      <c r="V14" s="21">
        <v>1.2865731673351862E-2</v>
      </c>
      <c r="W14" s="21">
        <v>5.8542079791508283E-3</v>
      </c>
      <c r="X14" s="21">
        <v>2.0458535101292953E-2</v>
      </c>
      <c r="Y14" s="21">
        <v>0</v>
      </c>
      <c r="Z14" s="21">
        <v>5.3825493987689028E-3</v>
      </c>
      <c r="AA14" s="21">
        <v>0.1360999544144248</v>
      </c>
      <c r="AB14" s="21">
        <v>6.5842557647305955E-2</v>
      </c>
      <c r="AC14" s="21">
        <v>9.6321926946239395E-3</v>
      </c>
      <c r="AD14" s="21">
        <v>7.8935828681736733E-3</v>
      </c>
      <c r="AE14" s="21">
        <v>8.4805307114890725E-3</v>
      </c>
      <c r="AF14" s="21">
        <v>7.4600069939655868E-3</v>
      </c>
      <c r="AG14" s="21">
        <v>4.6655521107531487E-3</v>
      </c>
      <c r="AH14" s="21">
        <v>3.9117752855426723E-4</v>
      </c>
      <c r="AI14" s="21">
        <v>7.7349892176516236E-3</v>
      </c>
      <c r="AJ14" s="21">
        <v>8.5880073332699966E-3</v>
      </c>
      <c r="AK14" s="21">
        <v>1.4519713826822282E-3</v>
      </c>
      <c r="AL14" s="21">
        <v>2.2197912590369187E-3</v>
      </c>
      <c r="AM14" s="21">
        <v>3.5269922496455231E-3</v>
      </c>
      <c r="AN14" s="21">
        <v>9.7972381796103715E-3</v>
      </c>
      <c r="AO14" s="21">
        <v>1.9463304784205878E-2</v>
      </c>
      <c r="AP14" s="21">
        <v>6.1137535911989713E-3</v>
      </c>
      <c r="AQ14" s="21">
        <v>4.9078884377382562E-3</v>
      </c>
      <c r="AR14" s="21">
        <v>6.4381037176707585E-3</v>
      </c>
      <c r="AS14" s="21">
        <v>6.31651144509663E-3</v>
      </c>
      <c r="AT14" s="21">
        <v>0.43193570055548614</v>
      </c>
      <c r="AU14" s="21">
        <v>1.2126602497172371E-3</v>
      </c>
    </row>
    <row r="15" spans="1:47" x14ac:dyDescent="0.15">
      <c r="B15" s="18">
        <v>10</v>
      </c>
      <c r="C15" s="53" t="s">
        <v>36</v>
      </c>
      <c r="D15" s="85">
        <v>4.3058966598554869E-2</v>
      </c>
      <c r="E15" s="21">
        <v>1.2803162515532703E-2</v>
      </c>
      <c r="F15" s="21">
        <v>0</v>
      </c>
      <c r="G15" s="21">
        <v>9.6958075822360379E-3</v>
      </c>
      <c r="H15" s="21">
        <v>9.7012498163933439E-3</v>
      </c>
      <c r="I15" s="21">
        <v>1.7058728542607406E-2</v>
      </c>
      <c r="J15" s="21">
        <v>2.5419703715853941E-3</v>
      </c>
      <c r="K15" s="21">
        <v>0.13223762872627287</v>
      </c>
      <c r="L15" s="21">
        <v>3.1790753351337631E-2</v>
      </c>
      <c r="M15" s="21">
        <v>0.30636917548597603</v>
      </c>
      <c r="N15" s="21">
        <v>0</v>
      </c>
      <c r="O15" s="21">
        <v>0.15773505136935478</v>
      </c>
      <c r="P15" s="21">
        <v>2.393496401102211E-2</v>
      </c>
      <c r="Q15" s="21">
        <v>1.6639429497276085E-3</v>
      </c>
      <c r="R15" s="21">
        <v>0</v>
      </c>
      <c r="S15" s="21">
        <v>8.6852293140798013E-3</v>
      </c>
      <c r="T15" s="21">
        <v>4.9973110902765761E-3</v>
      </c>
      <c r="U15" s="21">
        <v>4.6235703015111498E-3</v>
      </c>
      <c r="V15" s="21">
        <v>2.0145611251395905E-2</v>
      </c>
      <c r="W15" s="21">
        <v>9.6381765558208998E-3</v>
      </c>
      <c r="X15" s="21">
        <v>1.0872402048879428E-2</v>
      </c>
      <c r="Y15" s="21">
        <v>0</v>
      </c>
      <c r="Z15" s="21">
        <v>6.7878432716117947E-3</v>
      </c>
      <c r="AA15" s="21">
        <v>3.1002293624980137E-2</v>
      </c>
      <c r="AB15" s="21">
        <v>5.4112004092208765E-3</v>
      </c>
      <c r="AC15" s="21">
        <v>4.7245850539815431E-3</v>
      </c>
      <c r="AD15" s="21">
        <v>3.077146810634683E-2</v>
      </c>
      <c r="AE15" s="21">
        <v>5.945234044606521E-6</v>
      </c>
      <c r="AF15" s="21">
        <v>1.2196184569699435E-5</v>
      </c>
      <c r="AG15" s="21">
        <v>3.4671239913483313E-5</v>
      </c>
      <c r="AH15" s="21">
        <v>3.8701705390871888E-5</v>
      </c>
      <c r="AI15" s="21">
        <v>6.7933863958997845E-4</v>
      </c>
      <c r="AJ15" s="21">
        <v>1.9830627276792461E-3</v>
      </c>
      <c r="AK15" s="21">
        <v>8.410668546154727E-4</v>
      </c>
      <c r="AL15" s="21">
        <v>4.5506479526015778E-4</v>
      </c>
      <c r="AM15" s="21">
        <v>0.16776885211655096</v>
      </c>
      <c r="AN15" s="21">
        <v>8.7371940587219494E-3</v>
      </c>
      <c r="AO15" s="21">
        <v>3.0029144210240995E-3</v>
      </c>
      <c r="AP15" s="21">
        <v>3.3630387128708236E-3</v>
      </c>
      <c r="AQ15" s="21">
        <v>3.1495830304319808E-3</v>
      </c>
      <c r="AR15" s="21">
        <v>2.5060214090796918E-3</v>
      </c>
      <c r="AS15" s="21">
        <v>8.905700459605535E-3</v>
      </c>
      <c r="AT15" s="21">
        <v>9.3378242357026776E-3</v>
      </c>
      <c r="AU15" s="21">
        <v>7.306858658066029E-3</v>
      </c>
    </row>
    <row r="16" spans="1:47" x14ac:dyDescent="0.15">
      <c r="B16" s="18">
        <v>11</v>
      </c>
      <c r="C16" s="53" t="s">
        <v>37</v>
      </c>
      <c r="D16" s="85">
        <v>4.2616489958827494E-3</v>
      </c>
      <c r="E16" s="21">
        <v>4.6119420247629113E-2</v>
      </c>
      <c r="F16" s="21">
        <v>0</v>
      </c>
      <c r="G16" s="21">
        <v>3.7656951129009897E-3</v>
      </c>
      <c r="H16" s="21">
        <v>4.6704462394316299E-3</v>
      </c>
      <c r="I16" s="21">
        <v>2.2122139674264976E-3</v>
      </c>
      <c r="J16" s="21">
        <v>1.0285479253753017E-3</v>
      </c>
      <c r="K16" s="21">
        <v>3.9311034033596964E-3</v>
      </c>
      <c r="L16" s="21">
        <v>3.119754951759768E-3</v>
      </c>
      <c r="M16" s="21">
        <v>1.0639353485689044E-2</v>
      </c>
      <c r="N16" s="21">
        <v>0</v>
      </c>
      <c r="O16" s="21">
        <v>2.6549914010403986E-3</v>
      </c>
      <c r="P16" s="21">
        <v>3.5477695403653052E-2</v>
      </c>
      <c r="Q16" s="21">
        <v>2.6793535805959214E-3</v>
      </c>
      <c r="R16" s="21">
        <v>0</v>
      </c>
      <c r="S16" s="21">
        <v>3.523983554395808E-3</v>
      </c>
      <c r="T16" s="21">
        <v>8.0106873565621611E-4</v>
      </c>
      <c r="U16" s="21">
        <v>1.1880847599263999E-3</v>
      </c>
      <c r="V16" s="21">
        <v>2.3482243881993675E-3</v>
      </c>
      <c r="W16" s="21">
        <v>1.4433917772456093E-3</v>
      </c>
      <c r="X16" s="21">
        <v>1.7402382212374317E-3</v>
      </c>
      <c r="Y16" s="21">
        <v>0</v>
      </c>
      <c r="Z16" s="21">
        <v>1.7481213841308652E-3</v>
      </c>
      <c r="AA16" s="21">
        <v>1.7728718632232449E-3</v>
      </c>
      <c r="AB16" s="21">
        <v>8.522527823786992E-3</v>
      </c>
      <c r="AC16" s="21">
        <v>0.11738563213112967</v>
      </c>
      <c r="AD16" s="21">
        <v>2.2448951468955185E-2</v>
      </c>
      <c r="AE16" s="21">
        <v>1.0003399449273814E-3</v>
      </c>
      <c r="AF16" s="21">
        <v>2.2164280064353049E-3</v>
      </c>
      <c r="AG16" s="21">
        <v>4.3442144544843399E-4</v>
      </c>
      <c r="AH16" s="21">
        <v>1.8887485764772544E-4</v>
      </c>
      <c r="AI16" s="21">
        <v>0.11935713801846684</v>
      </c>
      <c r="AJ16" s="21">
        <v>1.2077555623571624E-3</v>
      </c>
      <c r="AK16" s="21">
        <v>5.0027162497375578E-3</v>
      </c>
      <c r="AL16" s="21">
        <v>2.2987533237171938E-3</v>
      </c>
      <c r="AM16" s="21">
        <v>2.0708991766760342E-3</v>
      </c>
      <c r="AN16" s="21">
        <v>3.0512968899065597E-3</v>
      </c>
      <c r="AO16" s="21">
        <v>3.9738743898626609E-3</v>
      </c>
      <c r="AP16" s="21">
        <v>1.7004734368566783E-3</v>
      </c>
      <c r="AQ16" s="21">
        <v>2.4632036423025616E-3</v>
      </c>
      <c r="AR16" s="21">
        <v>4.1828189857888685E-3</v>
      </c>
      <c r="AS16" s="21">
        <v>7.1041099159773807E-3</v>
      </c>
      <c r="AT16" s="21">
        <v>0</v>
      </c>
      <c r="AU16" s="21">
        <v>1.9361225726552026E-2</v>
      </c>
    </row>
    <row r="17" spans="2:47" x14ac:dyDescent="0.15">
      <c r="B17" s="18">
        <v>12</v>
      </c>
      <c r="C17" s="53" t="s">
        <v>38</v>
      </c>
      <c r="D17" s="85">
        <v>4.0936995150530611E-3</v>
      </c>
      <c r="E17" s="21">
        <v>1.5346820505586042E-2</v>
      </c>
      <c r="F17" s="21">
        <v>0</v>
      </c>
      <c r="G17" s="21">
        <v>5.4496873421725402E-3</v>
      </c>
      <c r="H17" s="21">
        <v>4.3565131784772768E-2</v>
      </c>
      <c r="I17" s="21">
        <v>1.7554545295989998E-2</v>
      </c>
      <c r="J17" s="21">
        <v>7.6524598470475245E-3</v>
      </c>
      <c r="K17" s="21">
        <v>1.196753400282336E-2</v>
      </c>
      <c r="L17" s="21">
        <v>1.6798979518324292E-2</v>
      </c>
      <c r="M17" s="21">
        <v>1.6561594092832137E-2</v>
      </c>
      <c r="N17" s="21">
        <v>0</v>
      </c>
      <c r="O17" s="21">
        <v>0.19374880202475475</v>
      </c>
      <c r="P17" s="21">
        <v>4.3117622048718966E-3</v>
      </c>
      <c r="Q17" s="21">
        <v>3.381843163880702E-4</v>
      </c>
      <c r="R17" s="21">
        <v>0</v>
      </c>
      <c r="S17" s="21">
        <v>2.2156904006086528E-3</v>
      </c>
      <c r="T17" s="21">
        <v>1.629329110934169E-2</v>
      </c>
      <c r="U17" s="21">
        <v>1.1750084374688663E-2</v>
      </c>
      <c r="V17" s="21">
        <v>9.276944590451458E-2</v>
      </c>
      <c r="W17" s="21">
        <v>3.4527251537834258E-2</v>
      </c>
      <c r="X17" s="21">
        <v>3.6728665228336468E-2</v>
      </c>
      <c r="Y17" s="21">
        <v>0</v>
      </c>
      <c r="Z17" s="21">
        <v>2.9508043093789772E-2</v>
      </c>
      <c r="AA17" s="21">
        <v>4.7834505432900458E-2</v>
      </c>
      <c r="AB17" s="21">
        <v>1.3090060374516181E-2</v>
      </c>
      <c r="AC17" s="21">
        <v>1.7186007015608375E-2</v>
      </c>
      <c r="AD17" s="21">
        <v>3.270694788694057E-2</v>
      </c>
      <c r="AE17" s="21">
        <v>2.5433355713880513E-3</v>
      </c>
      <c r="AF17" s="21">
        <v>1.8520720091276512E-2</v>
      </c>
      <c r="AG17" s="21">
        <v>2.1585872081348162E-3</v>
      </c>
      <c r="AH17" s="21">
        <v>5.5142792609497691E-4</v>
      </c>
      <c r="AI17" s="21">
        <v>5.0287427858016912E-3</v>
      </c>
      <c r="AJ17" s="21">
        <v>6.1722395109034493E-3</v>
      </c>
      <c r="AK17" s="21">
        <v>1.5026458411103497E-3</v>
      </c>
      <c r="AL17" s="21">
        <v>1.5791767115322165E-3</v>
      </c>
      <c r="AM17" s="21">
        <v>2.0781550393784883E-3</v>
      </c>
      <c r="AN17" s="21">
        <v>4.2739446443938187E-3</v>
      </c>
      <c r="AO17" s="21">
        <v>1.1338076411514171E-2</v>
      </c>
      <c r="AP17" s="21">
        <v>6.3831984080571814E-3</v>
      </c>
      <c r="AQ17" s="21">
        <v>3.0646721474573025E-3</v>
      </c>
      <c r="AR17" s="21">
        <v>1.2925592038999752E-3</v>
      </c>
      <c r="AS17" s="21">
        <v>4.7335454880713676E-3</v>
      </c>
      <c r="AT17" s="21">
        <v>4.7289775953718853E-2</v>
      </c>
      <c r="AU17" s="21">
        <v>3.9286271347806533E-3</v>
      </c>
    </row>
    <row r="18" spans="2:47" x14ac:dyDescent="0.15">
      <c r="B18" s="18">
        <v>13</v>
      </c>
      <c r="C18" s="52" t="s">
        <v>39</v>
      </c>
      <c r="D18" s="85">
        <v>1.576383061535006E-3</v>
      </c>
      <c r="E18" s="21">
        <v>4.6110429798541596E-5</v>
      </c>
      <c r="F18" s="21">
        <v>0</v>
      </c>
      <c r="G18" s="21">
        <v>9.7800291777011008E-4</v>
      </c>
      <c r="H18" s="21">
        <v>1.6165597543374545E-3</v>
      </c>
      <c r="I18" s="21">
        <v>2.5087385199877452E-4</v>
      </c>
      <c r="J18" s="21">
        <v>5.884571033088771E-4</v>
      </c>
      <c r="K18" s="21">
        <v>1.1206074158537675E-3</v>
      </c>
      <c r="L18" s="21">
        <v>1.335104826938409E-3</v>
      </c>
      <c r="M18" s="21">
        <v>8.7160628372934586E-3</v>
      </c>
      <c r="N18" s="21">
        <v>0</v>
      </c>
      <c r="O18" s="21">
        <v>2.4171700384788752E-3</v>
      </c>
      <c r="P18" s="21">
        <v>5.3508961701831198E-2</v>
      </c>
      <c r="Q18" s="21">
        <v>3.4570736008460107E-5</v>
      </c>
      <c r="R18" s="21">
        <v>0</v>
      </c>
      <c r="S18" s="21">
        <v>3.2719217965601695E-3</v>
      </c>
      <c r="T18" s="21">
        <v>8.2955855122598572E-3</v>
      </c>
      <c r="U18" s="21">
        <v>4.3897926164618156E-3</v>
      </c>
      <c r="V18" s="21">
        <v>2.8244427968475657E-3</v>
      </c>
      <c r="W18" s="21">
        <v>6.5648908926373956E-2</v>
      </c>
      <c r="X18" s="21">
        <v>1.4463879616885342E-2</v>
      </c>
      <c r="Y18" s="21">
        <v>0</v>
      </c>
      <c r="Z18" s="21">
        <v>1.1249433188604363E-2</v>
      </c>
      <c r="AA18" s="21">
        <v>2.6090839896151796E-5</v>
      </c>
      <c r="AB18" s="21">
        <v>4.9888052356472375E-2</v>
      </c>
      <c r="AC18" s="21">
        <v>2.1092953253019501E-3</v>
      </c>
      <c r="AD18" s="21">
        <v>1.0769455853692747E-3</v>
      </c>
      <c r="AE18" s="21">
        <v>1.2966930731841131E-4</v>
      </c>
      <c r="AF18" s="21">
        <v>2.8283108092621082E-4</v>
      </c>
      <c r="AG18" s="21">
        <v>1.4908203531572132E-5</v>
      </c>
      <c r="AH18" s="21">
        <v>8.5035962282854679E-5</v>
      </c>
      <c r="AI18" s="21">
        <v>3.8985331830985121E-5</v>
      </c>
      <c r="AJ18" s="21">
        <v>6.9849340370096855E-5</v>
      </c>
      <c r="AK18" s="21">
        <v>2.4809211993557888E-4</v>
      </c>
      <c r="AL18" s="21">
        <v>1.5993037883112967E-3</v>
      </c>
      <c r="AM18" s="21">
        <v>9.7771458761356064E-4</v>
      </c>
      <c r="AN18" s="21">
        <v>9.7210975156275742E-4</v>
      </c>
      <c r="AO18" s="21">
        <v>7.5402238609809211E-4</v>
      </c>
      <c r="AP18" s="21">
        <v>4.5782173170781464E-4</v>
      </c>
      <c r="AQ18" s="21">
        <v>1.8520816956959442E-3</v>
      </c>
      <c r="AR18" s="21">
        <v>1.698677848696028E-3</v>
      </c>
      <c r="AS18" s="21">
        <v>1.0608214211336611E-3</v>
      </c>
      <c r="AT18" s="21">
        <v>4.9863229746009829E-3</v>
      </c>
      <c r="AU18" s="21">
        <v>4.7031869674501597E-3</v>
      </c>
    </row>
    <row r="19" spans="2:47" x14ac:dyDescent="0.15">
      <c r="B19" s="18">
        <v>14</v>
      </c>
      <c r="C19" s="52" t="s">
        <v>40</v>
      </c>
      <c r="D19" s="85">
        <v>1.1744509433508952E-6</v>
      </c>
      <c r="E19" s="21">
        <v>3.0395388311519532E-4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1.8868665162243944E-4</v>
      </c>
      <c r="L19" s="21">
        <v>1.2823722689712779E-3</v>
      </c>
      <c r="M19" s="21">
        <v>5.2220985930751646E-4</v>
      </c>
      <c r="N19" s="21">
        <v>0</v>
      </c>
      <c r="O19" s="21">
        <v>3.8882770732377586E-3</v>
      </c>
      <c r="P19" s="21">
        <v>2.2713698037243671E-3</v>
      </c>
      <c r="Q19" s="21">
        <v>0.51562227538276695</v>
      </c>
      <c r="R19" s="21">
        <v>0</v>
      </c>
      <c r="S19" s="21">
        <v>0.18416353711940744</v>
      </c>
      <c r="T19" s="21">
        <v>0.10176822111957352</v>
      </c>
      <c r="U19" s="21">
        <v>0.10633211552188264</v>
      </c>
      <c r="V19" s="21">
        <v>1.5260533087545953E-2</v>
      </c>
      <c r="W19" s="21">
        <v>3.584797430085448E-3</v>
      </c>
      <c r="X19" s="21">
        <v>7.5967436404778182E-2</v>
      </c>
      <c r="Y19" s="21">
        <v>0</v>
      </c>
      <c r="Z19" s="21">
        <v>7.7158870887933204E-2</v>
      </c>
      <c r="AA19" s="21">
        <v>0</v>
      </c>
      <c r="AB19" s="21">
        <v>1.8567858988494987E-2</v>
      </c>
      <c r="AC19" s="21">
        <v>3.6943750771925852E-5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3.5640171801463723E-4</v>
      </c>
      <c r="AJ19" s="21">
        <v>0</v>
      </c>
      <c r="AK19" s="21">
        <v>7.9772385831375852E-7</v>
      </c>
      <c r="AL19" s="21">
        <v>0</v>
      </c>
      <c r="AM19" s="21">
        <v>9.4334466833069402E-7</v>
      </c>
      <c r="AN19" s="21">
        <v>8.081435878110892E-6</v>
      </c>
      <c r="AO19" s="21">
        <v>3.0280292556074564E-6</v>
      </c>
      <c r="AP19" s="21">
        <v>5.1495551114244892E-5</v>
      </c>
      <c r="AQ19" s="21">
        <v>2.1276972995975102E-5</v>
      </c>
      <c r="AR19" s="21">
        <v>2.4116566117244612E-5</v>
      </c>
      <c r="AS19" s="21">
        <v>2.4525848094730301E-6</v>
      </c>
      <c r="AT19" s="21">
        <v>2.3233518039801756E-5</v>
      </c>
      <c r="AU19" s="21">
        <v>4.9145661569984806E-3</v>
      </c>
    </row>
    <row r="20" spans="2:47" x14ac:dyDescent="0.15">
      <c r="B20" s="18">
        <v>15</v>
      </c>
      <c r="C20" s="52" t="s">
        <v>41</v>
      </c>
      <c r="D20" s="85">
        <v>0</v>
      </c>
      <c r="E20" s="21">
        <v>0</v>
      </c>
      <c r="F20" s="21">
        <v>0</v>
      </c>
      <c r="G20" s="21">
        <v>5.0050306390621584E-4</v>
      </c>
      <c r="H20" s="21">
        <v>6.4642650025206001E-4</v>
      </c>
      <c r="I20" s="21">
        <v>3.8522632761388647E-3</v>
      </c>
      <c r="J20" s="21">
        <v>1.0682147164935221E-4</v>
      </c>
      <c r="K20" s="21">
        <v>1.3378652698669687E-5</v>
      </c>
      <c r="L20" s="21">
        <v>4.713605083168381E-4</v>
      </c>
      <c r="M20" s="21">
        <v>2.0225738507352556E-2</v>
      </c>
      <c r="N20" s="21">
        <v>0</v>
      </c>
      <c r="O20" s="21">
        <v>1.8065303429154115E-3</v>
      </c>
      <c r="P20" s="21">
        <v>2.2247831060124147E-3</v>
      </c>
      <c r="Q20" s="21">
        <v>5.9648613291880658E-3</v>
      </c>
      <c r="R20" s="21">
        <v>0</v>
      </c>
      <c r="S20" s="21">
        <v>5.7844718850347671E-2</v>
      </c>
      <c r="T20" s="21">
        <v>4.0854308255051916E-2</v>
      </c>
      <c r="U20" s="21">
        <v>1.5035101330537891E-2</v>
      </c>
      <c r="V20" s="21">
        <v>8.1784835912123086E-2</v>
      </c>
      <c r="W20" s="21">
        <v>6.3377514703259891E-2</v>
      </c>
      <c r="X20" s="21">
        <v>0.10442364525718638</v>
      </c>
      <c r="Y20" s="21">
        <v>0</v>
      </c>
      <c r="Z20" s="21">
        <v>2.5091479171074588E-2</v>
      </c>
      <c r="AA20" s="21">
        <v>1.9018591031386379E-3</v>
      </c>
      <c r="AB20" s="21">
        <v>1.1644402858040071E-2</v>
      </c>
      <c r="AC20" s="21">
        <v>2.4817845123944955E-4</v>
      </c>
      <c r="AD20" s="21">
        <v>1.8917061297584289E-5</v>
      </c>
      <c r="AE20" s="21">
        <v>1.5900044537901155E-5</v>
      </c>
      <c r="AF20" s="21">
        <v>1.021179622106461E-5</v>
      </c>
      <c r="AG20" s="21">
        <v>0</v>
      </c>
      <c r="AH20" s="21">
        <v>0</v>
      </c>
      <c r="AI20" s="21">
        <v>2.0782749787270369E-5</v>
      </c>
      <c r="AJ20" s="21">
        <v>6.051779784521162E-5</v>
      </c>
      <c r="AK20" s="21">
        <v>2.8566111497711733E-5</v>
      </c>
      <c r="AL20" s="21">
        <v>0</v>
      </c>
      <c r="AM20" s="21">
        <v>2.0823889746921132E-3</v>
      </c>
      <c r="AN20" s="21">
        <v>3.5370855925854165E-4</v>
      </c>
      <c r="AO20" s="21">
        <v>2.8423422293151896E-4</v>
      </c>
      <c r="AP20" s="21">
        <v>1.609050483192336E-4</v>
      </c>
      <c r="AQ20" s="21">
        <v>6.4658356826657664E-4</v>
      </c>
      <c r="AR20" s="21">
        <v>3.2482667854652887E-4</v>
      </c>
      <c r="AS20" s="21">
        <v>2.0180679162210954E-4</v>
      </c>
      <c r="AT20" s="21">
        <v>9.4232415814372405E-4</v>
      </c>
      <c r="AU20" s="21">
        <v>3.8067431666136773E-3</v>
      </c>
    </row>
    <row r="21" spans="2:47" x14ac:dyDescent="0.15">
      <c r="B21" s="18">
        <v>16</v>
      </c>
      <c r="C21" s="52" t="s">
        <v>42</v>
      </c>
      <c r="D21" s="85">
        <v>1.2293053133280963E-3</v>
      </c>
      <c r="E21" s="21">
        <v>1.765305946927926E-3</v>
      </c>
      <c r="F21" s="21">
        <v>0</v>
      </c>
      <c r="G21" s="21">
        <v>3.9229266061840242E-3</v>
      </c>
      <c r="H21" s="21">
        <v>7.60437114258543E-3</v>
      </c>
      <c r="I21" s="21">
        <v>3.4439150335848333E-3</v>
      </c>
      <c r="J21" s="21">
        <v>1.1353822160528632E-3</v>
      </c>
      <c r="K21" s="21">
        <v>2.3507147540778183E-3</v>
      </c>
      <c r="L21" s="21">
        <v>2.9368922118068038E-3</v>
      </c>
      <c r="M21" s="21">
        <v>1.4845256102654362E-2</v>
      </c>
      <c r="N21" s="21">
        <v>0</v>
      </c>
      <c r="O21" s="21">
        <v>1.784281090434767E-2</v>
      </c>
      <c r="P21" s="21">
        <v>4.1838585931707716E-3</v>
      </c>
      <c r="Q21" s="21">
        <v>2.8406991657421054E-4</v>
      </c>
      <c r="R21" s="21">
        <v>0</v>
      </c>
      <c r="S21" s="21">
        <v>6.588110118690764E-2</v>
      </c>
      <c r="T21" s="21">
        <v>2.2370249698427307E-2</v>
      </c>
      <c r="U21" s="21">
        <v>2.8551063441443942E-2</v>
      </c>
      <c r="V21" s="21">
        <v>1.7584814493562705E-2</v>
      </c>
      <c r="W21" s="21">
        <v>3.4767381384769522E-2</v>
      </c>
      <c r="X21" s="21">
        <v>3.0641089436183454E-2</v>
      </c>
      <c r="Y21" s="21">
        <v>0</v>
      </c>
      <c r="Z21" s="21">
        <v>2.2648137510375484E-2</v>
      </c>
      <c r="AA21" s="21">
        <v>5.8370326492162346E-4</v>
      </c>
      <c r="AB21" s="21">
        <v>8.3846427083611133E-2</v>
      </c>
      <c r="AC21" s="21">
        <v>5.8333658995371506E-4</v>
      </c>
      <c r="AD21" s="21">
        <v>3.3937231821350552E-4</v>
      </c>
      <c r="AE21" s="21">
        <v>3.8271703476849914E-3</v>
      </c>
      <c r="AF21" s="21">
        <v>1.8509438063137086E-3</v>
      </c>
      <c r="AG21" s="21">
        <v>1.1762963468604753E-4</v>
      </c>
      <c r="AH21" s="21">
        <v>3.5889072249478525E-4</v>
      </c>
      <c r="AI21" s="21">
        <v>2.3122990659596213E-3</v>
      </c>
      <c r="AJ21" s="21">
        <v>3.0357595200936109E-4</v>
      </c>
      <c r="AK21" s="21">
        <v>1.5642225256020928E-3</v>
      </c>
      <c r="AL21" s="21">
        <v>1.1438109498549045E-3</v>
      </c>
      <c r="AM21" s="21">
        <v>3.303659932267161E-4</v>
      </c>
      <c r="AN21" s="21">
        <v>5.1073169991968325E-4</v>
      </c>
      <c r="AO21" s="21">
        <v>3.290256615956035E-3</v>
      </c>
      <c r="AP21" s="21">
        <v>5.0259188253209302E-4</v>
      </c>
      <c r="AQ21" s="21">
        <v>9.3894493795201243E-4</v>
      </c>
      <c r="AR21" s="21">
        <v>2.5822717328651415E-3</v>
      </c>
      <c r="AS21" s="21">
        <v>2.2235091618731514E-3</v>
      </c>
      <c r="AT21" s="21">
        <v>3.7036961110507508E-4</v>
      </c>
      <c r="AU21" s="21">
        <v>5.8163370543457566E-3</v>
      </c>
    </row>
    <row r="22" spans="2:47" x14ac:dyDescent="0.15">
      <c r="B22" s="18">
        <v>17</v>
      </c>
      <c r="C22" s="53" t="s">
        <v>43</v>
      </c>
      <c r="D22" s="85">
        <v>3.9677897861889043E-7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2.0491741652224637E-4</v>
      </c>
      <c r="M22" s="21">
        <v>2.3392437908777388E-5</v>
      </c>
      <c r="N22" s="21">
        <v>0</v>
      </c>
      <c r="O22" s="21">
        <v>2.2511072277376409E-4</v>
      </c>
      <c r="P22" s="21">
        <v>1.6089106511813799E-3</v>
      </c>
      <c r="Q22" s="21">
        <v>0</v>
      </c>
      <c r="R22" s="21">
        <v>0</v>
      </c>
      <c r="S22" s="21">
        <v>1.6237709024525691E-4</v>
      </c>
      <c r="T22" s="21">
        <v>0.16776860956650566</v>
      </c>
      <c r="U22" s="21">
        <v>3.2462440354741592E-2</v>
      </c>
      <c r="V22" s="21">
        <v>4.8598435191332017E-3</v>
      </c>
      <c r="W22" s="21">
        <v>1.4264520224812002E-3</v>
      </c>
      <c r="X22" s="21">
        <v>1.1374793894904849E-2</v>
      </c>
      <c r="Y22" s="21">
        <v>0</v>
      </c>
      <c r="Z22" s="21">
        <v>1.6591416973566826E-2</v>
      </c>
      <c r="AA22" s="21">
        <v>0</v>
      </c>
      <c r="AB22" s="21">
        <v>6.0742543743350112E-3</v>
      </c>
      <c r="AC22" s="21">
        <v>5.4550641992616193E-3</v>
      </c>
      <c r="AD22" s="21">
        <v>0</v>
      </c>
      <c r="AE22" s="21">
        <v>3.7923087593503385E-6</v>
      </c>
      <c r="AF22" s="21">
        <v>4.7714506360432885E-6</v>
      </c>
      <c r="AG22" s="21">
        <v>8.7898896509342145E-9</v>
      </c>
      <c r="AH22" s="21">
        <v>0</v>
      </c>
      <c r="AI22" s="21">
        <v>5.0134621654286036E-5</v>
      </c>
      <c r="AJ22" s="21">
        <v>3.2934855970183202E-5</v>
      </c>
      <c r="AK22" s="21">
        <v>5.5042946223649326E-5</v>
      </c>
      <c r="AL22" s="21">
        <v>0</v>
      </c>
      <c r="AM22" s="21">
        <v>0</v>
      </c>
      <c r="AN22" s="21">
        <v>2.0433364911746119E-7</v>
      </c>
      <c r="AO22" s="21">
        <v>0</v>
      </c>
      <c r="AP22" s="21">
        <v>2.2252567345265365E-3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</row>
    <row r="23" spans="2:47" x14ac:dyDescent="0.15">
      <c r="B23" s="18">
        <v>18</v>
      </c>
      <c r="C23" s="52" t="s">
        <v>44</v>
      </c>
      <c r="D23" s="85">
        <v>1.9556394092959191E-6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1.6915214889177633E-5</v>
      </c>
      <c r="M23" s="21">
        <v>0</v>
      </c>
      <c r="N23" s="21">
        <v>0</v>
      </c>
      <c r="O23" s="21">
        <v>1.5001300502370007E-3</v>
      </c>
      <c r="P23" s="21">
        <v>1.8243554006604141E-3</v>
      </c>
      <c r="Q23" s="21">
        <v>2.0702535183168797E-4</v>
      </c>
      <c r="R23" s="21">
        <v>0</v>
      </c>
      <c r="S23" s="21">
        <v>4.6617759468581216E-5</v>
      </c>
      <c r="T23" s="21">
        <v>6.9194923138930879E-3</v>
      </c>
      <c r="U23" s="21">
        <v>0.13940757710331358</v>
      </c>
      <c r="V23" s="21">
        <v>2.3328468859069173E-4</v>
      </c>
      <c r="W23" s="21">
        <v>2.0986975632526698E-3</v>
      </c>
      <c r="X23" s="21">
        <v>2.6685393483648389E-3</v>
      </c>
      <c r="Y23" s="21">
        <v>0</v>
      </c>
      <c r="Z23" s="21">
        <v>1.1296453886092588E-3</v>
      </c>
      <c r="AA23" s="21">
        <v>0</v>
      </c>
      <c r="AB23" s="21">
        <v>5.91350097349646E-5</v>
      </c>
      <c r="AC23" s="21">
        <v>1.3152237157716142E-4</v>
      </c>
      <c r="AD23" s="21">
        <v>0</v>
      </c>
      <c r="AE23" s="21">
        <v>3.9503216243232699E-6</v>
      </c>
      <c r="AF23" s="21">
        <v>2.6309867993135889E-6</v>
      </c>
      <c r="AG23" s="21">
        <v>0</v>
      </c>
      <c r="AH23" s="21">
        <v>0</v>
      </c>
      <c r="AI23" s="21">
        <v>6.8506684196356537E-5</v>
      </c>
      <c r="AJ23" s="21">
        <v>2.8491642467900779E-6</v>
      </c>
      <c r="AK23" s="21">
        <v>5.5840670081963086E-6</v>
      </c>
      <c r="AL23" s="21">
        <v>0</v>
      </c>
      <c r="AM23" s="21">
        <v>0</v>
      </c>
      <c r="AN23" s="21">
        <v>0</v>
      </c>
      <c r="AO23" s="21">
        <v>0</v>
      </c>
      <c r="AP23" s="21">
        <v>3.1702591528079277E-3</v>
      </c>
      <c r="AQ23" s="21">
        <v>0</v>
      </c>
      <c r="AR23" s="21">
        <v>0</v>
      </c>
      <c r="AS23" s="21">
        <v>2.5348348575704056E-5</v>
      </c>
      <c r="AT23" s="21">
        <v>0</v>
      </c>
      <c r="AU23" s="21">
        <v>0</v>
      </c>
    </row>
    <row r="24" spans="2:47" x14ac:dyDescent="0.15">
      <c r="B24" s="18">
        <v>19</v>
      </c>
      <c r="C24" s="52" t="s">
        <v>45</v>
      </c>
      <c r="D24" s="85">
        <v>2.0473371415483639E-4</v>
      </c>
      <c r="E24" s="21">
        <v>1.3476138675086431E-5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9.0086484005983524E-6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8.3758973539057014E-7</v>
      </c>
      <c r="T24" s="21">
        <v>3.6385095557927944E-3</v>
      </c>
      <c r="U24" s="21">
        <v>6.8048229620079918E-3</v>
      </c>
      <c r="V24" s="21">
        <v>7.159869249857069E-2</v>
      </c>
      <c r="W24" s="21">
        <v>0</v>
      </c>
      <c r="X24" s="21">
        <v>3.7627203083814825E-3</v>
      </c>
      <c r="Y24" s="21">
        <v>0</v>
      </c>
      <c r="Z24" s="21">
        <v>1.983354855491273E-4</v>
      </c>
      <c r="AA24" s="21">
        <v>3.6416342482147831E-7</v>
      </c>
      <c r="AB24" s="21">
        <v>1.8253963304046421E-4</v>
      </c>
      <c r="AC24" s="21">
        <v>4.8320146361163266E-5</v>
      </c>
      <c r="AD24" s="21">
        <v>6.4743268492219072E-5</v>
      </c>
      <c r="AE24" s="21">
        <v>1.7905622826570081E-3</v>
      </c>
      <c r="AF24" s="21">
        <v>2.9823796125100487E-4</v>
      </c>
      <c r="AG24" s="21">
        <v>1.774376962115069E-5</v>
      </c>
      <c r="AH24" s="21">
        <v>0</v>
      </c>
      <c r="AI24" s="21">
        <v>5.2236284831368567E-5</v>
      </c>
      <c r="AJ24" s="21">
        <v>1.2382316611836384E-3</v>
      </c>
      <c r="AK24" s="21">
        <v>3.5126440561082499E-4</v>
      </c>
      <c r="AL24" s="21">
        <v>0</v>
      </c>
      <c r="AM24" s="21">
        <v>2.0194289405289688E-2</v>
      </c>
      <c r="AN24" s="21">
        <v>2.3448233786201021E-3</v>
      </c>
      <c r="AO24" s="21">
        <v>0</v>
      </c>
      <c r="AP24" s="21">
        <v>1.2858636960127773E-3</v>
      </c>
      <c r="AQ24" s="21">
        <v>3.7234702742956427E-5</v>
      </c>
      <c r="AR24" s="21">
        <v>0</v>
      </c>
      <c r="AS24" s="21">
        <v>2.7092202410674698E-3</v>
      </c>
      <c r="AT24" s="21">
        <v>2.4710896451626795E-2</v>
      </c>
      <c r="AU24" s="21">
        <v>0</v>
      </c>
    </row>
    <row r="25" spans="2:47" x14ac:dyDescent="0.15">
      <c r="B25" s="18">
        <v>20</v>
      </c>
      <c r="C25" s="52" t="s">
        <v>46</v>
      </c>
      <c r="D25" s="85">
        <v>0</v>
      </c>
      <c r="E25" s="21">
        <v>6.7102493988511321E-6</v>
      </c>
      <c r="F25" s="21">
        <v>0</v>
      </c>
      <c r="G25" s="21">
        <v>1.1547646594010838E-6</v>
      </c>
      <c r="H25" s="21">
        <v>0</v>
      </c>
      <c r="I25" s="21">
        <v>2.0257697398370983E-6</v>
      </c>
      <c r="J25" s="21">
        <v>9.7308953391073487E-8</v>
      </c>
      <c r="K25" s="21">
        <v>3.9380250070399385E-6</v>
      </c>
      <c r="L25" s="21">
        <v>1.8994301058894619E-5</v>
      </c>
      <c r="M25" s="21">
        <v>2.0091740835495853E-6</v>
      </c>
      <c r="N25" s="21">
        <v>0</v>
      </c>
      <c r="O25" s="21">
        <v>1.5297476944918224E-6</v>
      </c>
      <c r="P25" s="21">
        <v>0</v>
      </c>
      <c r="Q25" s="21">
        <v>1.7141299351109705E-6</v>
      </c>
      <c r="R25" s="21">
        <v>0</v>
      </c>
      <c r="S25" s="21">
        <v>2.3625035842332354E-4</v>
      </c>
      <c r="T25" s="21">
        <v>1.6485061426822038E-2</v>
      </c>
      <c r="U25" s="21">
        <v>7.430215665699463E-3</v>
      </c>
      <c r="V25" s="21">
        <v>0.10196538187960877</v>
      </c>
      <c r="W25" s="21">
        <v>0.27497638216348003</v>
      </c>
      <c r="X25" s="21">
        <v>7.0352666474144829E-2</v>
      </c>
      <c r="Y25" s="21">
        <v>0</v>
      </c>
      <c r="Z25" s="21">
        <v>9.8460754560128014E-3</v>
      </c>
      <c r="AA25" s="21">
        <v>8.5262587137374104E-4</v>
      </c>
      <c r="AB25" s="21">
        <v>3.0572384136491902E-4</v>
      </c>
      <c r="AC25" s="21">
        <v>1.5334086253074838E-5</v>
      </c>
      <c r="AD25" s="21">
        <v>0</v>
      </c>
      <c r="AE25" s="21">
        <v>1.2700284022199308E-5</v>
      </c>
      <c r="AF25" s="21">
        <v>3.7837157613857293E-5</v>
      </c>
      <c r="AG25" s="21">
        <v>6.1045427348631982E-5</v>
      </c>
      <c r="AH25" s="21">
        <v>0</v>
      </c>
      <c r="AI25" s="21">
        <v>6.1218263663509602E-6</v>
      </c>
      <c r="AJ25" s="21">
        <v>4.7510567464834194E-3</v>
      </c>
      <c r="AK25" s="21">
        <v>2.0486308418505236E-4</v>
      </c>
      <c r="AL25" s="21">
        <v>1.5741809037448262E-5</v>
      </c>
      <c r="AM25" s="21">
        <v>1.1767297703566969E-6</v>
      </c>
      <c r="AN25" s="21">
        <v>4.9097558115933626E-6</v>
      </c>
      <c r="AO25" s="21">
        <v>0</v>
      </c>
      <c r="AP25" s="21">
        <v>3.1870155097640527E-3</v>
      </c>
      <c r="AQ25" s="21">
        <v>7.8803603688796664E-7</v>
      </c>
      <c r="AR25" s="21">
        <v>0</v>
      </c>
      <c r="AS25" s="21">
        <v>2.39331255268878E-5</v>
      </c>
      <c r="AT25" s="21">
        <v>3.5984619411057663E-2</v>
      </c>
      <c r="AU25" s="21">
        <v>0</v>
      </c>
    </row>
    <row r="26" spans="2:47" x14ac:dyDescent="0.15">
      <c r="B26" s="18">
        <v>21</v>
      </c>
      <c r="C26" s="53" t="s">
        <v>47</v>
      </c>
      <c r="D26" s="85">
        <v>3.2367213797137461E-5</v>
      </c>
      <c r="E26" s="21">
        <v>1.3593846907172583E-3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2.9958813512350922E-5</v>
      </c>
      <c r="M26" s="21">
        <v>9.4376316577697006E-6</v>
      </c>
      <c r="N26" s="21">
        <v>0</v>
      </c>
      <c r="O26" s="21">
        <v>1.2854984734348005E-5</v>
      </c>
      <c r="P26" s="21">
        <v>3.3707020457061278E-5</v>
      </c>
      <c r="Q26" s="21">
        <v>0</v>
      </c>
      <c r="R26" s="21">
        <v>0</v>
      </c>
      <c r="S26" s="21">
        <v>3.4543105697662485E-4</v>
      </c>
      <c r="T26" s="21">
        <v>2.090441618460372E-2</v>
      </c>
      <c r="U26" s="21">
        <v>1.6000704048995361E-2</v>
      </c>
      <c r="V26" s="21">
        <v>1.0003358035024343E-2</v>
      </c>
      <c r="W26" s="21">
        <v>6.6942726224706959E-3</v>
      </c>
      <c r="X26" s="21">
        <v>7.8803226604404572E-2</v>
      </c>
      <c r="Y26" s="21">
        <v>0</v>
      </c>
      <c r="Z26" s="21">
        <v>2.2576712573839662E-2</v>
      </c>
      <c r="AA26" s="21">
        <v>1.8828325843911067E-5</v>
      </c>
      <c r="AB26" s="21">
        <v>8.8408350070050788E-3</v>
      </c>
      <c r="AC26" s="21">
        <v>1.020233295050701E-4</v>
      </c>
      <c r="AD26" s="21">
        <v>0</v>
      </c>
      <c r="AE26" s="21">
        <v>2.5408468687647265E-4</v>
      </c>
      <c r="AF26" s="21">
        <v>1.7576329609312732E-4</v>
      </c>
      <c r="AG26" s="21">
        <v>3.7895446757556816E-6</v>
      </c>
      <c r="AH26" s="21">
        <v>5.118447814530279E-6</v>
      </c>
      <c r="AI26" s="21">
        <v>1.7779564343523395E-4</v>
      </c>
      <c r="AJ26" s="21">
        <v>1.1749852871436428E-3</v>
      </c>
      <c r="AK26" s="21">
        <v>6.6427605287298539E-4</v>
      </c>
      <c r="AL26" s="21">
        <v>2.4336470279529888E-4</v>
      </c>
      <c r="AM26" s="21">
        <v>1.0890510673664609E-4</v>
      </c>
      <c r="AN26" s="21">
        <v>7.4096244836666346E-6</v>
      </c>
      <c r="AO26" s="21">
        <v>0</v>
      </c>
      <c r="AP26" s="21">
        <v>2.454825751744767E-3</v>
      </c>
      <c r="AQ26" s="21">
        <v>9.6928432537219899E-5</v>
      </c>
      <c r="AR26" s="21">
        <v>4.1055681071176838E-5</v>
      </c>
      <c r="AS26" s="21">
        <v>3.5844894455029901E-4</v>
      </c>
      <c r="AT26" s="21">
        <v>0</v>
      </c>
      <c r="AU26" s="21">
        <v>1.1581107814467024E-3</v>
      </c>
    </row>
    <row r="27" spans="2:47" x14ac:dyDescent="0.15">
      <c r="B27" s="18">
        <v>22</v>
      </c>
      <c r="C27" s="53" t="s">
        <v>48</v>
      </c>
      <c r="D27" s="85">
        <v>3.3925190551620157E-6</v>
      </c>
      <c r="E27" s="21">
        <v>3.8162549359583206E-5</v>
      </c>
      <c r="F27" s="21">
        <v>0</v>
      </c>
      <c r="G27" s="21">
        <v>2.7542152081414107E-5</v>
      </c>
      <c r="H27" s="21">
        <v>1.7410489730328072E-5</v>
      </c>
      <c r="I27" s="21">
        <v>4.9177662504573443E-6</v>
      </c>
      <c r="J27" s="21">
        <v>5.023640451649642E-6</v>
      </c>
      <c r="K27" s="21">
        <v>5.6551005897252141E-6</v>
      </c>
      <c r="L27" s="21">
        <v>4.0559919631192008E-6</v>
      </c>
      <c r="M27" s="21">
        <v>3.8123882747124116E-6</v>
      </c>
      <c r="N27" s="21">
        <v>0</v>
      </c>
      <c r="O27" s="21">
        <v>9.6779033710242012E-7</v>
      </c>
      <c r="P27" s="21">
        <v>1.0277423281399884E-5</v>
      </c>
      <c r="Q27" s="21">
        <v>2.1708238372917279E-6</v>
      </c>
      <c r="R27" s="21">
        <v>0</v>
      </c>
      <c r="S27" s="21">
        <v>2.7869567770193806E-5</v>
      </c>
      <c r="T27" s="21">
        <v>2.2239409608163594E-3</v>
      </c>
      <c r="U27" s="21">
        <v>1.8648832553914483E-4</v>
      </c>
      <c r="V27" s="21">
        <v>3.566879834471126E-5</v>
      </c>
      <c r="W27" s="21">
        <v>3.6606401196144335E-5</v>
      </c>
      <c r="X27" s="21">
        <v>6.0096312499398749E-5</v>
      </c>
      <c r="Y27" s="21">
        <v>0</v>
      </c>
      <c r="Z27" s="21">
        <v>2.8109257808560631E-3</v>
      </c>
      <c r="AA27" s="21">
        <v>1.3780824000417063E-6</v>
      </c>
      <c r="AB27" s="21">
        <v>1.9196147662655044E-3</v>
      </c>
      <c r="AC27" s="21">
        <v>1.6457995646578674E-5</v>
      </c>
      <c r="AD27" s="21">
        <v>2.9011041596782067E-5</v>
      </c>
      <c r="AE27" s="21">
        <v>3.6028908374640382E-4</v>
      </c>
      <c r="AF27" s="21">
        <v>2.5484897556062979E-4</v>
      </c>
      <c r="AG27" s="21">
        <v>1.7784599609836922E-4</v>
      </c>
      <c r="AH27" s="21">
        <v>3.3268420855055606E-5</v>
      </c>
      <c r="AI27" s="21">
        <v>8.2176144422297479E-5</v>
      </c>
      <c r="AJ27" s="21">
        <v>4.2898929361867382E-4</v>
      </c>
      <c r="AK27" s="21">
        <v>3.2478757088488733E-5</v>
      </c>
      <c r="AL27" s="21">
        <v>1.6782866281075532E-5</v>
      </c>
      <c r="AM27" s="21">
        <v>3.3385889885762178E-5</v>
      </c>
      <c r="AN27" s="21">
        <v>1.3370800085921115E-5</v>
      </c>
      <c r="AO27" s="21">
        <v>1.0389564577884097E-4</v>
      </c>
      <c r="AP27" s="21">
        <v>8.2599386658472977E-4</v>
      </c>
      <c r="AQ27" s="21">
        <v>1.2608576590207466E-5</v>
      </c>
      <c r="AR27" s="21">
        <v>1.7640870240200599E-4</v>
      </c>
      <c r="AS27" s="21">
        <v>1.9077799250342525E-4</v>
      </c>
      <c r="AT27" s="21">
        <v>0</v>
      </c>
      <c r="AU27" s="21">
        <v>0</v>
      </c>
    </row>
    <row r="28" spans="2:47" x14ac:dyDescent="0.15">
      <c r="B28" s="18">
        <v>23</v>
      </c>
      <c r="C28" s="52" t="s">
        <v>49</v>
      </c>
      <c r="D28" s="85">
        <v>0</v>
      </c>
      <c r="E28" s="21">
        <v>4.3843049389028381E-2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0.31062879027165369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3.1904155123214435E-2</v>
      </c>
      <c r="AJ28" s="21">
        <v>0</v>
      </c>
      <c r="AK28" s="21">
        <v>6.4904332586423227E-4</v>
      </c>
      <c r="AL28" s="21">
        <v>2.9666998823945076E-5</v>
      </c>
      <c r="AM28" s="21">
        <v>0</v>
      </c>
      <c r="AN28" s="21">
        <v>0</v>
      </c>
      <c r="AO28" s="21">
        <v>0</v>
      </c>
      <c r="AP28" s="21">
        <v>1.3784706226561876E-2</v>
      </c>
      <c r="AQ28" s="21">
        <v>0</v>
      </c>
      <c r="AR28" s="21">
        <v>0</v>
      </c>
      <c r="AS28" s="21">
        <v>1.1920093224037161E-5</v>
      </c>
      <c r="AT28" s="21">
        <v>0</v>
      </c>
      <c r="AU28" s="21">
        <v>0</v>
      </c>
    </row>
    <row r="29" spans="2:47" x14ac:dyDescent="0.15">
      <c r="B29" s="18">
        <v>24</v>
      </c>
      <c r="C29" s="53" t="s">
        <v>0</v>
      </c>
      <c r="D29" s="85">
        <v>9.7292318498185177E-4</v>
      </c>
      <c r="E29" s="21">
        <v>6.1264595157205009E-3</v>
      </c>
      <c r="F29" s="21">
        <v>0</v>
      </c>
      <c r="G29" s="21">
        <v>8.6541250313209306E-3</v>
      </c>
      <c r="H29" s="21">
        <v>7.5981090711304258E-3</v>
      </c>
      <c r="I29" s="21">
        <v>1.3762887473346164E-2</v>
      </c>
      <c r="J29" s="21">
        <v>8.0623696648100054E-3</v>
      </c>
      <c r="K29" s="21">
        <v>1.2763734533341745E-2</v>
      </c>
      <c r="L29" s="21">
        <v>6.9229041152109594E-3</v>
      </c>
      <c r="M29" s="21">
        <v>3.0066880505849815E-3</v>
      </c>
      <c r="N29" s="21">
        <v>0</v>
      </c>
      <c r="O29" s="21">
        <v>1.9133934022681983E-3</v>
      </c>
      <c r="P29" s="21">
        <v>3.8050933538968574E-3</v>
      </c>
      <c r="Q29" s="21">
        <v>7.53343342231336E-4</v>
      </c>
      <c r="R29" s="21">
        <v>0</v>
      </c>
      <c r="S29" s="21">
        <v>1.4810114990025714E-3</v>
      </c>
      <c r="T29" s="21">
        <v>1.4116842329226285E-3</v>
      </c>
      <c r="U29" s="21">
        <v>1.7435308178693145E-3</v>
      </c>
      <c r="V29" s="21">
        <v>4.2448359453508338E-3</v>
      </c>
      <c r="W29" s="21">
        <v>3.5333634920381865E-3</v>
      </c>
      <c r="X29" s="21">
        <v>1.3880532626826946E-3</v>
      </c>
      <c r="Y29" s="21">
        <v>0</v>
      </c>
      <c r="Z29" s="21">
        <v>4.1791431447820984E-3</v>
      </c>
      <c r="AA29" s="21">
        <v>4.9105546883994704E-2</v>
      </c>
      <c r="AB29" s="21">
        <v>2.9384880908773759E-3</v>
      </c>
      <c r="AC29" s="21">
        <v>1.6342354738121546E-2</v>
      </c>
      <c r="AD29" s="21">
        <v>9.5510148438423762E-3</v>
      </c>
      <c r="AE29" s="21">
        <v>4.2264293542553441E-3</v>
      </c>
      <c r="AF29" s="21">
        <v>8.2708860441133552E-3</v>
      </c>
      <c r="AG29" s="21">
        <v>1.6973491985953035E-2</v>
      </c>
      <c r="AH29" s="21">
        <v>3.3732423449999696E-5</v>
      </c>
      <c r="AI29" s="21">
        <v>1.4922155246704289E-3</v>
      </c>
      <c r="AJ29" s="21">
        <v>1.9206027211468128E-2</v>
      </c>
      <c r="AK29" s="21">
        <v>8.3444194790642887E-3</v>
      </c>
      <c r="AL29" s="21">
        <v>3.5863159938408474E-3</v>
      </c>
      <c r="AM29" s="21">
        <v>2.55001055874055E-3</v>
      </c>
      <c r="AN29" s="21">
        <v>5.0148395081988885E-3</v>
      </c>
      <c r="AO29" s="21">
        <v>3.9435507897300208E-2</v>
      </c>
      <c r="AP29" s="21">
        <v>7.9146414771792094E-3</v>
      </c>
      <c r="AQ29" s="21">
        <v>3.1466278952936512E-3</v>
      </c>
      <c r="AR29" s="21">
        <v>2.7309489559788633E-3</v>
      </c>
      <c r="AS29" s="21">
        <v>1.5138914352312285E-2</v>
      </c>
      <c r="AT29" s="21">
        <v>0.14684540075426941</v>
      </c>
      <c r="AU29" s="21">
        <v>1.6629064468095796E-3</v>
      </c>
    </row>
    <row r="30" spans="2:47" x14ac:dyDescent="0.15">
      <c r="B30" s="18">
        <v>25</v>
      </c>
      <c r="C30" s="53" t="s">
        <v>50</v>
      </c>
      <c r="D30" s="85">
        <v>1.2880508337023719E-3</v>
      </c>
      <c r="E30" s="21">
        <v>9.8358063340889279E-4</v>
      </c>
      <c r="F30" s="21">
        <v>0</v>
      </c>
      <c r="G30" s="21">
        <v>8.643270079500805E-4</v>
      </c>
      <c r="H30" s="21">
        <v>5.8124925902917337E-4</v>
      </c>
      <c r="I30" s="21">
        <v>3.5097535237351698E-4</v>
      </c>
      <c r="J30" s="21">
        <v>2.7050142449931301E-4</v>
      </c>
      <c r="K30" s="21">
        <v>1.526572006416883E-3</v>
      </c>
      <c r="L30" s="21">
        <v>3.2251241155160796E-3</v>
      </c>
      <c r="M30" s="21">
        <v>3.67793488003042E-3</v>
      </c>
      <c r="N30" s="21">
        <v>0</v>
      </c>
      <c r="O30" s="21">
        <v>2.2933136009183875E-3</v>
      </c>
      <c r="P30" s="21">
        <v>7.862209925318631E-3</v>
      </c>
      <c r="Q30" s="21">
        <v>2.9615033920775526E-3</v>
      </c>
      <c r="R30" s="21">
        <v>0</v>
      </c>
      <c r="S30" s="21">
        <v>3.4146030966888557E-3</v>
      </c>
      <c r="T30" s="21">
        <v>1.7022387349363373E-3</v>
      </c>
      <c r="U30" s="21">
        <v>2.0602205243423904E-3</v>
      </c>
      <c r="V30" s="21">
        <v>1.5786042559556639E-3</v>
      </c>
      <c r="W30" s="21">
        <v>1.9829992382649551E-3</v>
      </c>
      <c r="X30" s="21">
        <v>1.8053009160215665E-3</v>
      </c>
      <c r="Y30" s="21">
        <v>0</v>
      </c>
      <c r="Z30" s="21">
        <v>1.0455456388572602E-3</v>
      </c>
      <c r="AA30" s="21">
        <v>1.5496482482440733E-3</v>
      </c>
      <c r="AB30" s="21">
        <v>1.4464224033915234E-4</v>
      </c>
      <c r="AC30" s="21">
        <v>1.5402766965599847E-2</v>
      </c>
      <c r="AD30" s="21">
        <v>5.4785972813666478E-3</v>
      </c>
      <c r="AE30" s="21">
        <v>2.3895100473369023E-3</v>
      </c>
      <c r="AF30" s="21">
        <v>2.7771269677663128E-3</v>
      </c>
      <c r="AG30" s="21">
        <v>2.8373444071374404E-3</v>
      </c>
      <c r="AH30" s="21">
        <v>7.6370263848824166E-3</v>
      </c>
      <c r="AI30" s="21">
        <v>4.7419226496651871E-3</v>
      </c>
      <c r="AJ30" s="21">
        <v>3.0786313407695095E-3</v>
      </c>
      <c r="AK30" s="21">
        <v>6.6764381508168406E-3</v>
      </c>
      <c r="AL30" s="21">
        <v>2.7222821789995438E-3</v>
      </c>
      <c r="AM30" s="21">
        <v>1.4541375264093361E-3</v>
      </c>
      <c r="AN30" s="21">
        <v>2.6405773973879557E-3</v>
      </c>
      <c r="AO30" s="21">
        <v>2.8638656747757515E-3</v>
      </c>
      <c r="AP30" s="21">
        <v>1.4325756450947098E-3</v>
      </c>
      <c r="AQ30" s="21">
        <v>1.7504250469373961E-3</v>
      </c>
      <c r="AR30" s="21">
        <v>8.5810016091411427E-4</v>
      </c>
      <c r="AS30" s="21">
        <v>2.3405023504256368E-3</v>
      </c>
      <c r="AT30" s="21">
        <v>0</v>
      </c>
      <c r="AU30" s="21">
        <v>0</v>
      </c>
    </row>
    <row r="31" spans="2:47" x14ac:dyDescent="0.15">
      <c r="B31" s="18">
        <v>26</v>
      </c>
      <c r="C31" s="53" t="s">
        <v>64</v>
      </c>
      <c r="D31" s="85">
        <v>1.0651057496429658E-2</v>
      </c>
      <c r="E31" s="21">
        <v>5.3207931520437334E-3</v>
      </c>
      <c r="F31" s="21">
        <v>0</v>
      </c>
      <c r="G31" s="21">
        <v>1.2718678084925286E-2</v>
      </c>
      <c r="H31" s="21">
        <v>1.571618807563396E-2</v>
      </c>
      <c r="I31" s="21">
        <v>1.5046433614708874E-2</v>
      </c>
      <c r="J31" s="21">
        <v>7.462832354074498E-3</v>
      </c>
      <c r="K31" s="21">
        <v>2.3125835203792841E-2</v>
      </c>
      <c r="L31" s="21">
        <v>1.3784690791934888E-2</v>
      </c>
      <c r="M31" s="21">
        <v>2.0798417496547584E-2</v>
      </c>
      <c r="N31" s="21">
        <v>0</v>
      </c>
      <c r="O31" s="21">
        <v>3.8069903462893261E-2</v>
      </c>
      <c r="P31" s="21">
        <v>5.4394472387959358E-2</v>
      </c>
      <c r="Q31" s="21">
        <v>2.2256066983357307E-2</v>
      </c>
      <c r="R31" s="21">
        <v>0</v>
      </c>
      <c r="S31" s="21">
        <v>4.8289519279697567E-2</v>
      </c>
      <c r="T31" s="21">
        <v>1.1612453147931244E-2</v>
      </c>
      <c r="U31" s="21">
        <v>1.1782355613626458E-2</v>
      </c>
      <c r="V31" s="21">
        <v>1.9651059872956293E-2</v>
      </c>
      <c r="W31" s="21">
        <v>4.2236035362963921E-2</v>
      </c>
      <c r="X31" s="21">
        <v>1.6165545287614817E-2</v>
      </c>
      <c r="Y31" s="21">
        <v>0</v>
      </c>
      <c r="Z31" s="21">
        <v>1.2637594429795848E-2</v>
      </c>
      <c r="AA31" s="21">
        <v>3.5476492254487235E-2</v>
      </c>
      <c r="AB31" s="21">
        <v>3.8800044591819436E-3</v>
      </c>
      <c r="AC31" s="21">
        <v>5.7490540012685838E-2</v>
      </c>
      <c r="AD31" s="21">
        <v>0.16726790894565824</v>
      </c>
      <c r="AE31" s="21">
        <v>5.8758466452752817E-3</v>
      </c>
      <c r="AF31" s="21">
        <v>4.614648282103858E-2</v>
      </c>
      <c r="AG31" s="21">
        <v>6.567409066007196E-3</v>
      </c>
      <c r="AH31" s="21">
        <v>1.8462751651037411E-3</v>
      </c>
      <c r="AI31" s="21">
        <v>3.4768834635519594E-2</v>
      </c>
      <c r="AJ31" s="21">
        <v>4.5046129965695897E-3</v>
      </c>
      <c r="AK31" s="21">
        <v>1.6655334556079399E-2</v>
      </c>
      <c r="AL31" s="21">
        <v>2.0576181859266018E-2</v>
      </c>
      <c r="AM31" s="21">
        <v>1.2625542349379307E-2</v>
      </c>
      <c r="AN31" s="21">
        <v>2.5690405113806328E-2</v>
      </c>
      <c r="AO31" s="21">
        <v>6.5486568265531453E-3</v>
      </c>
      <c r="AP31" s="21">
        <v>5.8234914992792508E-3</v>
      </c>
      <c r="AQ31" s="21">
        <v>6.8159403929541687E-2</v>
      </c>
      <c r="AR31" s="21">
        <v>4.4882030633976722E-2</v>
      </c>
      <c r="AS31" s="21">
        <v>3.378240743073866E-2</v>
      </c>
      <c r="AT31" s="21">
        <v>0</v>
      </c>
      <c r="AU31" s="21">
        <v>5.9198958105156005E-3</v>
      </c>
    </row>
    <row r="32" spans="2:47" x14ac:dyDescent="0.15">
      <c r="B32" s="18">
        <v>27</v>
      </c>
      <c r="C32" s="52" t="s">
        <v>65</v>
      </c>
      <c r="D32" s="85">
        <v>8.1904052465617549E-3</v>
      </c>
      <c r="E32" s="21">
        <v>0</v>
      </c>
      <c r="F32" s="21">
        <v>0</v>
      </c>
      <c r="G32" s="21">
        <v>8.7597372952122506E-3</v>
      </c>
      <c r="H32" s="21">
        <v>5.0722692908331379E-3</v>
      </c>
      <c r="I32" s="21">
        <v>2.6072470349330491E-3</v>
      </c>
      <c r="J32" s="21">
        <v>6.6968309169593884E-4</v>
      </c>
      <c r="K32" s="21">
        <v>1.7314433555987475E-4</v>
      </c>
      <c r="L32" s="21">
        <v>3.7634670067761061E-4</v>
      </c>
      <c r="M32" s="21">
        <v>9.2163926854250174E-4</v>
      </c>
      <c r="N32" s="21">
        <v>0</v>
      </c>
      <c r="O32" s="21">
        <v>5.8085337917323345E-5</v>
      </c>
      <c r="P32" s="21">
        <v>6.4366594444928915E-4</v>
      </c>
      <c r="Q32" s="21">
        <v>5.9409189200993656E-6</v>
      </c>
      <c r="R32" s="21">
        <v>0</v>
      </c>
      <c r="S32" s="21">
        <v>7.1520549675235578E-5</v>
      </c>
      <c r="T32" s="21">
        <v>2.7676483967322747E-4</v>
      </c>
      <c r="U32" s="21">
        <v>3.0636547472927692E-5</v>
      </c>
      <c r="V32" s="21">
        <v>1.7336663421565549E-4</v>
      </c>
      <c r="W32" s="21">
        <v>4.7836444928145351E-4</v>
      </c>
      <c r="X32" s="21">
        <v>9.0898558449316219E-5</v>
      </c>
      <c r="Y32" s="21">
        <v>0</v>
      </c>
      <c r="Z32" s="21">
        <v>9.9222174543836771E-3</v>
      </c>
      <c r="AA32" s="21">
        <v>5.7971424308884078E-4</v>
      </c>
      <c r="AB32" s="21">
        <v>1.9764796868421484E-3</v>
      </c>
      <c r="AC32" s="21">
        <v>2.5126235841873108E-3</v>
      </c>
      <c r="AD32" s="21">
        <v>0</v>
      </c>
      <c r="AE32" s="21">
        <v>1.0881555946360877E-3</v>
      </c>
      <c r="AF32" s="21">
        <v>1.590632188669758E-3</v>
      </c>
      <c r="AG32" s="21">
        <v>2.9090908248678776E-3</v>
      </c>
      <c r="AH32" s="21">
        <v>4.3966717960387038E-6</v>
      </c>
      <c r="AI32" s="21">
        <v>1.6080155991633819E-2</v>
      </c>
      <c r="AJ32" s="21">
        <v>1.2558793422870486E-3</v>
      </c>
      <c r="AK32" s="21">
        <v>4.0534742412497007E-2</v>
      </c>
      <c r="AL32" s="21">
        <v>2.7487017643553369E-3</v>
      </c>
      <c r="AM32" s="21">
        <v>2.8596743370726471E-3</v>
      </c>
      <c r="AN32" s="21">
        <v>3.8277751746752524E-3</v>
      </c>
      <c r="AO32" s="21">
        <v>3.9059902793110099E-5</v>
      </c>
      <c r="AP32" s="21">
        <v>2.653667802818424E-4</v>
      </c>
      <c r="AQ32" s="21">
        <v>4.6930698140825969E-2</v>
      </c>
      <c r="AR32" s="21">
        <v>1.5787344265848175E-2</v>
      </c>
      <c r="AS32" s="21">
        <v>1.4692485759496264E-2</v>
      </c>
      <c r="AT32" s="21">
        <v>0</v>
      </c>
      <c r="AU32" s="21">
        <v>1.4353968090265724E-2</v>
      </c>
    </row>
    <row r="33" spans="2:47" x14ac:dyDescent="0.15">
      <c r="B33" s="18">
        <v>28</v>
      </c>
      <c r="C33" s="53" t="s">
        <v>66</v>
      </c>
      <c r="D33" s="85">
        <v>2.4210155767584347E-2</v>
      </c>
      <c r="E33" s="21">
        <v>5.0479921205045568E-2</v>
      </c>
      <c r="F33" s="21">
        <v>0</v>
      </c>
      <c r="G33" s="21">
        <v>5.1300411006465749E-2</v>
      </c>
      <c r="H33" s="21">
        <v>7.5279230818176862E-2</v>
      </c>
      <c r="I33" s="21">
        <v>7.9771780257864619E-2</v>
      </c>
      <c r="J33" s="21">
        <v>4.2400435263476088E-2</v>
      </c>
      <c r="K33" s="21">
        <v>6.4785639218920346E-2</v>
      </c>
      <c r="L33" s="21">
        <v>8.5893906778445023E-2</v>
      </c>
      <c r="M33" s="21">
        <v>6.2927088690775568E-2</v>
      </c>
      <c r="N33" s="21">
        <v>0</v>
      </c>
      <c r="O33" s="21">
        <v>5.0334945289408309E-2</v>
      </c>
      <c r="P33" s="21">
        <v>4.1202357465217929E-2</v>
      </c>
      <c r="Q33" s="21">
        <v>6.7062026138126049E-2</v>
      </c>
      <c r="R33" s="21">
        <v>0</v>
      </c>
      <c r="S33" s="21">
        <v>3.9366154132033274E-2</v>
      </c>
      <c r="T33" s="21">
        <v>3.6908778045095014E-2</v>
      </c>
      <c r="U33" s="21">
        <v>2.9132529523768144E-2</v>
      </c>
      <c r="V33" s="21">
        <v>3.6458539855174249E-2</v>
      </c>
      <c r="W33" s="21">
        <v>2.9645066692312469E-2</v>
      </c>
      <c r="X33" s="21">
        <v>4.577966586235023E-2</v>
      </c>
      <c r="Y33" s="21">
        <v>0</v>
      </c>
      <c r="Z33" s="21">
        <v>3.9318011065937963E-2</v>
      </c>
      <c r="AA33" s="21">
        <v>6.7598234173502539E-2</v>
      </c>
      <c r="AB33" s="21">
        <v>4.3290046330328062E-2</v>
      </c>
      <c r="AC33" s="21">
        <v>2.1606895196684996E-2</v>
      </c>
      <c r="AD33" s="21">
        <v>2.3491302030802016E-2</v>
      </c>
      <c r="AE33" s="21">
        <v>7.9911648686679052E-3</v>
      </c>
      <c r="AF33" s="21">
        <v>6.8367306805078576E-3</v>
      </c>
      <c r="AG33" s="21">
        <v>3.6192853515367193E-3</v>
      </c>
      <c r="AH33" s="21">
        <v>4.124014598002781E-4</v>
      </c>
      <c r="AI33" s="21">
        <v>1.7927777318975633E-2</v>
      </c>
      <c r="AJ33" s="21">
        <v>8.7385081042329772E-3</v>
      </c>
      <c r="AK33" s="21">
        <v>4.5352880556160918E-3</v>
      </c>
      <c r="AL33" s="21">
        <v>4.5907746998065026E-2</v>
      </c>
      <c r="AM33" s="21">
        <v>4.4395182246488009E-2</v>
      </c>
      <c r="AN33" s="21">
        <v>1.7093669206640787E-2</v>
      </c>
      <c r="AO33" s="21">
        <v>2.5941481383034381E-2</v>
      </c>
      <c r="AP33" s="21">
        <v>9.9839538007931612E-3</v>
      </c>
      <c r="AQ33" s="21">
        <v>3.3368597945984062E-2</v>
      </c>
      <c r="AR33" s="21">
        <v>7.6500819954571697E-2</v>
      </c>
      <c r="AS33" s="21">
        <v>1.349810220512288E-2</v>
      </c>
      <c r="AT33" s="21">
        <v>0.14836582950834465</v>
      </c>
      <c r="AU33" s="21">
        <v>9.2953572436153611E-3</v>
      </c>
    </row>
    <row r="34" spans="2:47" x14ac:dyDescent="0.15">
      <c r="B34" s="18">
        <v>29</v>
      </c>
      <c r="C34" s="53" t="s">
        <v>67</v>
      </c>
      <c r="D34" s="85">
        <v>2.3482902766967625E-2</v>
      </c>
      <c r="E34" s="21">
        <v>1.2552741937425709E-2</v>
      </c>
      <c r="F34" s="21">
        <v>0</v>
      </c>
      <c r="G34" s="21">
        <v>5.9596215792090119E-4</v>
      </c>
      <c r="H34" s="21">
        <v>9.5994427465806876E-4</v>
      </c>
      <c r="I34" s="21">
        <v>1.0932488483659884E-3</v>
      </c>
      <c r="J34" s="21">
        <v>2.5745832989997638E-4</v>
      </c>
      <c r="K34" s="21">
        <v>1.2153180704556543E-2</v>
      </c>
      <c r="L34" s="21">
        <v>1.2597231021948172E-3</v>
      </c>
      <c r="M34" s="21">
        <v>1.4389108696839814E-3</v>
      </c>
      <c r="N34" s="21">
        <v>0</v>
      </c>
      <c r="O34" s="21">
        <v>1.9549641892120488E-3</v>
      </c>
      <c r="P34" s="21">
        <v>3.4502034623126393E-3</v>
      </c>
      <c r="Q34" s="21">
        <v>8.2317996407310211E-4</v>
      </c>
      <c r="R34" s="21">
        <v>0</v>
      </c>
      <c r="S34" s="21">
        <v>1.1908838263612177E-3</v>
      </c>
      <c r="T34" s="21">
        <v>3.5443700823293246E-3</v>
      </c>
      <c r="U34" s="21">
        <v>5.8433027628426717E-3</v>
      </c>
      <c r="V34" s="21">
        <v>2.167745509318406E-3</v>
      </c>
      <c r="W34" s="21">
        <v>1.7544159993541295E-3</v>
      </c>
      <c r="X34" s="21">
        <v>5.6076007669863233E-3</v>
      </c>
      <c r="Y34" s="21">
        <v>0</v>
      </c>
      <c r="Z34" s="21">
        <v>1.8107897940402588E-3</v>
      </c>
      <c r="AA34" s="21">
        <v>8.0925697433310709E-4</v>
      </c>
      <c r="AB34" s="21">
        <v>3.7873507658885935E-3</v>
      </c>
      <c r="AC34" s="21">
        <v>1.5693802500955792E-3</v>
      </c>
      <c r="AD34" s="21">
        <v>9.7734210945732165E-3</v>
      </c>
      <c r="AE34" s="21">
        <v>3.3530132431174695E-3</v>
      </c>
      <c r="AF34" s="21">
        <v>3.3601714796928405E-3</v>
      </c>
      <c r="AG34" s="21">
        <v>1.8894851414915097E-3</v>
      </c>
      <c r="AH34" s="21">
        <v>7.1223993432128943E-4</v>
      </c>
      <c r="AI34" s="21">
        <v>1.6542594979297953E-2</v>
      </c>
      <c r="AJ34" s="21">
        <v>4.2326847750635416E-3</v>
      </c>
      <c r="AK34" s="21">
        <v>4.4428280617524879E-3</v>
      </c>
      <c r="AL34" s="21">
        <v>1.5566112628019612E-3</v>
      </c>
      <c r="AM34" s="21">
        <v>2.4952980203312727E-3</v>
      </c>
      <c r="AN34" s="21">
        <v>7.6953856429959663E-3</v>
      </c>
      <c r="AO34" s="21">
        <v>1.8499248114622197E-2</v>
      </c>
      <c r="AP34" s="21">
        <v>4.7973307295318783E-3</v>
      </c>
      <c r="AQ34" s="21">
        <v>1.8844502759111172E-2</v>
      </c>
      <c r="AR34" s="21">
        <v>4.4607144066303131E-2</v>
      </c>
      <c r="AS34" s="21">
        <v>1.3878844919743448E-2</v>
      </c>
      <c r="AT34" s="21">
        <v>7.8447290322624763E-2</v>
      </c>
      <c r="AU34" s="21">
        <v>7.6326638806662156E-4</v>
      </c>
    </row>
    <row r="35" spans="2:47" x14ac:dyDescent="0.15">
      <c r="B35" s="18">
        <v>30</v>
      </c>
      <c r="C35" s="53" t="s">
        <v>51</v>
      </c>
      <c r="D35" s="85">
        <v>4.7714957126710842E-3</v>
      </c>
      <c r="E35" s="21">
        <v>9.1370231235613549E-3</v>
      </c>
      <c r="F35" s="21">
        <v>0</v>
      </c>
      <c r="G35" s="21">
        <v>4.36912695576869E-3</v>
      </c>
      <c r="H35" s="21">
        <v>5.6693210292383302E-3</v>
      </c>
      <c r="I35" s="21">
        <v>4.1175849981981713E-3</v>
      </c>
      <c r="J35" s="21">
        <v>1.5577425523176096E-3</v>
      </c>
      <c r="K35" s="21">
        <v>1.4984199261376997E-2</v>
      </c>
      <c r="L35" s="21">
        <v>9.4247291956440233E-3</v>
      </c>
      <c r="M35" s="21">
        <v>7.2136880587232825E-3</v>
      </c>
      <c r="N35" s="21">
        <v>0</v>
      </c>
      <c r="O35" s="21">
        <v>4.3255904951412776E-3</v>
      </c>
      <c r="P35" s="21">
        <v>7.2042755405308783E-3</v>
      </c>
      <c r="Q35" s="21">
        <v>5.2401864046852679E-3</v>
      </c>
      <c r="R35" s="21">
        <v>0</v>
      </c>
      <c r="S35" s="21">
        <v>6.4443098486384326E-3</v>
      </c>
      <c r="T35" s="21">
        <v>7.3431536762816555E-3</v>
      </c>
      <c r="U35" s="21">
        <v>7.486169266016026E-3</v>
      </c>
      <c r="V35" s="21">
        <v>1.5217439579685167E-2</v>
      </c>
      <c r="W35" s="21">
        <v>6.3978661158487233E-3</v>
      </c>
      <c r="X35" s="21">
        <v>4.8751856264056042E-3</v>
      </c>
      <c r="Y35" s="21">
        <v>0</v>
      </c>
      <c r="Z35" s="21">
        <v>1.2112007089273505E-2</v>
      </c>
      <c r="AA35" s="21">
        <v>9.2164622377363913E-3</v>
      </c>
      <c r="AB35" s="21">
        <v>1.4045029323442976E-2</v>
      </c>
      <c r="AC35" s="21">
        <v>2.0171601078336134E-2</v>
      </c>
      <c r="AD35" s="21">
        <v>0.10381499086341507</v>
      </c>
      <c r="AE35" s="21">
        <v>1.9482275193269984E-2</v>
      </c>
      <c r="AF35" s="21">
        <v>1.4438944740626174E-2</v>
      </c>
      <c r="AG35" s="21">
        <v>6.5515075056171393E-2</v>
      </c>
      <c r="AH35" s="21">
        <v>7.4846407307737339E-2</v>
      </c>
      <c r="AI35" s="21">
        <v>1.9094917326545009E-2</v>
      </c>
      <c r="AJ35" s="21">
        <v>4.3714843976926793E-3</v>
      </c>
      <c r="AK35" s="21">
        <v>1.7143313636265044E-2</v>
      </c>
      <c r="AL35" s="21">
        <v>4.3995907375105909E-3</v>
      </c>
      <c r="AM35" s="21">
        <v>4.9047689205929798E-3</v>
      </c>
      <c r="AN35" s="21">
        <v>9.1990626577028028E-3</v>
      </c>
      <c r="AO35" s="21">
        <v>1.9261152614792505E-2</v>
      </c>
      <c r="AP35" s="21">
        <v>6.7819857561363999E-3</v>
      </c>
      <c r="AQ35" s="21">
        <v>1.9844126471903555E-2</v>
      </c>
      <c r="AR35" s="21">
        <v>5.6405863954957121E-3</v>
      </c>
      <c r="AS35" s="21">
        <v>7.0628874327867816E-3</v>
      </c>
      <c r="AT35" s="21">
        <v>0</v>
      </c>
      <c r="AU35" s="21">
        <v>2.8551106459253667E-3</v>
      </c>
    </row>
    <row r="36" spans="2:47" x14ac:dyDescent="0.15">
      <c r="B36" s="18">
        <v>31</v>
      </c>
      <c r="C36" s="53" t="s">
        <v>52</v>
      </c>
      <c r="D36" s="85">
        <v>9.2285090367206655E-4</v>
      </c>
      <c r="E36" s="21">
        <v>7.765995036982643E-4</v>
      </c>
      <c r="F36" s="21">
        <v>0</v>
      </c>
      <c r="G36" s="21">
        <v>1.7922246972894042E-3</v>
      </c>
      <c r="H36" s="21">
        <v>1.7225879288666223E-3</v>
      </c>
      <c r="I36" s="21">
        <v>2.000257913754844E-3</v>
      </c>
      <c r="J36" s="21">
        <v>1.6416065290005308E-3</v>
      </c>
      <c r="K36" s="21">
        <v>2.0693232307135378E-3</v>
      </c>
      <c r="L36" s="21">
        <v>1.6619400620907501E-3</v>
      </c>
      <c r="M36" s="21">
        <v>1.3495684640046025E-3</v>
      </c>
      <c r="N36" s="21">
        <v>0</v>
      </c>
      <c r="O36" s="21">
        <v>2.5532000370953015E-3</v>
      </c>
      <c r="P36" s="21">
        <v>3.3152274629208761E-3</v>
      </c>
      <c r="Q36" s="21">
        <v>1.4915091747885643E-3</v>
      </c>
      <c r="R36" s="21">
        <v>0</v>
      </c>
      <c r="S36" s="21">
        <v>2.5051912556216778E-3</v>
      </c>
      <c r="T36" s="21">
        <v>3.0274717427315771E-3</v>
      </c>
      <c r="U36" s="21">
        <v>2.0158791465636839E-3</v>
      </c>
      <c r="V36" s="21">
        <v>6.188667894752916E-4</v>
      </c>
      <c r="W36" s="21">
        <v>5.7330173149543391E-4</v>
      </c>
      <c r="X36" s="21">
        <v>1.5288857732726293E-3</v>
      </c>
      <c r="Y36" s="21">
        <v>0</v>
      </c>
      <c r="Z36" s="21">
        <v>3.5406039161771217E-4</v>
      </c>
      <c r="AA36" s="21">
        <v>2.2889298439087232E-3</v>
      </c>
      <c r="AB36" s="21">
        <v>2.8916362066626921E-3</v>
      </c>
      <c r="AC36" s="21">
        <v>2.9772134528003404E-3</v>
      </c>
      <c r="AD36" s="21">
        <v>5.393460500599803E-3</v>
      </c>
      <c r="AE36" s="21">
        <v>1.5578522922995464E-2</v>
      </c>
      <c r="AF36" s="21">
        <v>1.208920597085952E-2</v>
      </c>
      <c r="AG36" s="21">
        <v>1.2752502278421929E-2</v>
      </c>
      <c r="AH36" s="21">
        <v>1.3264154892860374E-2</v>
      </c>
      <c r="AI36" s="21">
        <v>2.4043660292653101E-2</v>
      </c>
      <c r="AJ36" s="21">
        <v>3.3239046090697694E-2</v>
      </c>
      <c r="AK36" s="21">
        <v>5.6858717672573025E-4</v>
      </c>
      <c r="AL36" s="21">
        <v>6.6634152213340529E-4</v>
      </c>
      <c r="AM36" s="21">
        <v>1.7613656294410199E-2</v>
      </c>
      <c r="AN36" s="21">
        <v>8.5837429851315546E-3</v>
      </c>
      <c r="AO36" s="21">
        <v>1.6809665166712104E-2</v>
      </c>
      <c r="AP36" s="21">
        <v>8.2137371459832763E-3</v>
      </c>
      <c r="AQ36" s="21">
        <v>1.0616421488954687E-2</v>
      </c>
      <c r="AR36" s="21">
        <v>5.3801394432882966E-3</v>
      </c>
      <c r="AS36" s="21">
        <v>1.4101903144790488E-2</v>
      </c>
      <c r="AT36" s="21">
        <v>0</v>
      </c>
      <c r="AU36" s="21">
        <v>1.6065312760228641E-3</v>
      </c>
    </row>
    <row r="37" spans="2:47" x14ac:dyDescent="0.15">
      <c r="B37" s="18">
        <v>32</v>
      </c>
      <c r="C37" s="53" t="s">
        <v>53</v>
      </c>
      <c r="D37" s="85">
        <v>3.9786929042434804E-2</v>
      </c>
      <c r="E37" s="21">
        <v>4.2952372322298114E-2</v>
      </c>
      <c r="F37" s="21">
        <v>0</v>
      </c>
      <c r="G37" s="21">
        <v>2.8985461818995837E-2</v>
      </c>
      <c r="H37" s="21">
        <v>2.8404345936756534E-2</v>
      </c>
      <c r="I37" s="21">
        <v>3.8763153348993044E-2</v>
      </c>
      <c r="J37" s="21">
        <v>5.2325332538370468E-2</v>
      </c>
      <c r="K37" s="21">
        <v>2.7338438323499359E-2</v>
      </c>
      <c r="L37" s="21">
        <v>4.1338871733577413E-2</v>
      </c>
      <c r="M37" s="21">
        <v>3.0055819384838506E-2</v>
      </c>
      <c r="N37" s="21">
        <v>0</v>
      </c>
      <c r="O37" s="21">
        <v>1.9276166295918797E-2</v>
      </c>
      <c r="P37" s="21">
        <v>4.9966370131299724E-2</v>
      </c>
      <c r="Q37" s="21">
        <v>3.1002922098087991E-2</v>
      </c>
      <c r="R37" s="21">
        <v>0</v>
      </c>
      <c r="S37" s="21">
        <v>2.3861599598951611E-2</v>
      </c>
      <c r="T37" s="21">
        <v>2.1972554229868029E-2</v>
      </c>
      <c r="U37" s="21">
        <v>2.0382431228075454E-2</v>
      </c>
      <c r="V37" s="21">
        <v>2.2223850309945101E-2</v>
      </c>
      <c r="W37" s="21">
        <v>1.5155143857617646E-2</v>
      </c>
      <c r="X37" s="21">
        <v>1.9675449893089152E-2</v>
      </c>
      <c r="Y37" s="21">
        <v>0</v>
      </c>
      <c r="Z37" s="21">
        <v>1.6519529792911172E-2</v>
      </c>
      <c r="AA37" s="21">
        <v>4.0273481248201896E-2</v>
      </c>
      <c r="AB37" s="21">
        <v>4.1230355110998804E-2</v>
      </c>
      <c r="AC37" s="21">
        <v>2.5678828279005306E-2</v>
      </c>
      <c r="AD37" s="21">
        <v>0.10980258807173685</v>
      </c>
      <c r="AE37" s="21">
        <v>6.1914429752605804E-2</v>
      </c>
      <c r="AF37" s="21">
        <v>3.7448146148730328E-2</v>
      </c>
      <c r="AG37" s="21">
        <v>3.6932480551155139E-2</v>
      </c>
      <c r="AH37" s="21">
        <v>1.7667336367552763E-3</v>
      </c>
      <c r="AI37" s="21">
        <v>5.5397623985150128E-2</v>
      </c>
      <c r="AJ37" s="21">
        <v>3.0789764856970846E-2</v>
      </c>
      <c r="AK37" s="21">
        <v>2.8825295777962914E-2</v>
      </c>
      <c r="AL37" s="21">
        <v>1.8844790424039901E-2</v>
      </c>
      <c r="AM37" s="21">
        <v>4.0199871532313761E-2</v>
      </c>
      <c r="AN37" s="21">
        <v>4.5841283790011747E-2</v>
      </c>
      <c r="AO37" s="21">
        <v>4.057746148286024E-2</v>
      </c>
      <c r="AP37" s="21">
        <v>6.6749281143547112E-2</v>
      </c>
      <c r="AQ37" s="21">
        <v>0.1076837453776761</v>
      </c>
      <c r="AR37" s="21">
        <v>3.9823456969975649E-2</v>
      </c>
      <c r="AS37" s="21">
        <v>3.6964426216018739E-2</v>
      </c>
      <c r="AT37" s="21">
        <v>5.075840352930807E-2</v>
      </c>
      <c r="AU37" s="21">
        <v>9.4565125672599171E-2</v>
      </c>
    </row>
    <row r="38" spans="2:47" x14ac:dyDescent="0.15">
      <c r="B38" s="18">
        <v>33</v>
      </c>
      <c r="C38" s="53" t="s">
        <v>68</v>
      </c>
      <c r="D38" s="85">
        <v>3.0961310743823607E-3</v>
      </c>
      <c r="E38" s="21">
        <v>5.0785015733869508E-3</v>
      </c>
      <c r="F38" s="21">
        <v>0</v>
      </c>
      <c r="G38" s="21">
        <v>6.1502739003138126E-3</v>
      </c>
      <c r="H38" s="21">
        <v>3.9780590913662114E-3</v>
      </c>
      <c r="I38" s="21">
        <v>7.6018752202500848E-3</v>
      </c>
      <c r="J38" s="21">
        <v>1.2212426673459161E-3</v>
      </c>
      <c r="K38" s="21">
        <v>5.8467480820025113E-3</v>
      </c>
      <c r="L38" s="21">
        <v>5.7655165579355589E-3</v>
      </c>
      <c r="M38" s="21">
        <v>7.5882753523501666E-3</v>
      </c>
      <c r="N38" s="21">
        <v>0</v>
      </c>
      <c r="O38" s="21">
        <v>7.9013182624000696E-3</v>
      </c>
      <c r="P38" s="21">
        <v>5.6464113701696081E-3</v>
      </c>
      <c r="Q38" s="21">
        <v>5.2201665831952421E-3</v>
      </c>
      <c r="R38" s="21">
        <v>0</v>
      </c>
      <c r="S38" s="21">
        <v>8.3650450257823656E-3</v>
      </c>
      <c r="T38" s="21">
        <v>7.1998297117964894E-3</v>
      </c>
      <c r="U38" s="21">
        <v>9.4378230145399956E-3</v>
      </c>
      <c r="V38" s="21">
        <v>8.685891643197944E-3</v>
      </c>
      <c r="W38" s="21">
        <v>1.2712378940185204E-2</v>
      </c>
      <c r="X38" s="21">
        <v>1.491856186986828E-2</v>
      </c>
      <c r="Y38" s="21">
        <v>0</v>
      </c>
      <c r="Z38" s="21">
        <v>4.0664554903115709E-3</v>
      </c>
      <c r="AA38" s="21">
        <v>7.2733216152116413E-3</v>
      </c>
      <c r="AB38" s="21">
        <v>7.7307512123129052E-3</v>
      </c>
      <c r="AC38" s="21">
        <v>2.4124239226205432E-2</v>
      </c>
      <c r="AD38" s="21">
        <v>1.9237107009030561E-2</v>
      </c>
      <c r="AE38" s="21">
        <v>3.2140448786954011E-2</v>
      </c>
      <c r="AF38" s="21">
        <v>4.3179978315317613E-2</v>
      </c>
      <c r="AG38" s="21">
        <v>6.3322795049484085E-2</v>
      </c>
      <c r="AH38" s="21">
        <v>2.066545788809015E-3</v>
      </c>
      <c r="AI38" s="21">
        <v>1.5475539879851648E-2</v>
      </c>
      <c r="AJ38" s="21">
        <v>0.15208331716506762</v>
      </c>
      <c r="AK38" s="21">
        <v>2.7269316398896726E-2</v>
      </c>
      <c r="AL38" s="21">
        <v>3.0035325901753506E-3</v>
      </c>
      <c r="AM38" s="21">
        <v>1.1850366681024455E-2</v>
      </c>
      <c r="AN38" s="21">
        <v>9.2116358073433303E-3</v>
      </c>
      <c r="AO38" s="21">
        <v>8.2574955797280983E-2</v>
      </c>
      <c r="AP38" s="21">
        <v>2.7746656977692137E-2</v>
      </c>
      <c r="AQ38" s="21">
        <v>2.5425982730190248E-2</v>
      </c>
      <c r="AR38" s="21">
        <v>1.5789055111247358E-2</v>
      </c>
      <c r="AS38" s="21">
        <v>1.8257799665634039E-2</v>
      </c>
      <c r="AT38" s="21">
        <v>0</v>
      </c>
      <c r="AU38" s="21">
        <v>7.5527361246182562E-2</v>
      </c>
    </row>
    <row r="39" spans="2:47" x14ac:dyDescent="0.15">
      <c r="B39" s="18">
        <v>34</v>
      </c>
      <c r="C39" s="53" t="s">
        <v>54</v>
      </c>
      <c r="D39" s="85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  <c r="AT39" s="21">
        <v>0</v>
      </c>
      <c r="AU39" s="21">
        <v>4.9319921551045975E-2</v>
      </c>
    </row>
    <row r="40" spans="2:47" x14ac:dyDescent="0.15">
      <c r="B40" s="18">
        <v>35</v>
      </c>
      <c r="C40" s="52" t="s">
        <v>55</v>
      </c>
      <c r="D40" s="85">
        <v>1.468628109206097E-5</v>
      </c>
      <c r="E40" s="21">
        <v>0</v>
      </c>
      <c r="F40" s="21">
        <v>0</v>
      </c>
      <c r="G40" s="21">
        <v>1.2857389694362678E-4</v>
      </c>
      <c r="H40" s="21">
        <v>2.8381614280891155E-4</v>
      </c>
      <c r="I40" s="21">
        <v>2.4751772347808657E-4</v>
      </c>
      <c r="J40" s="21">
        <v>1.1736884682478645E-4</v>
      </c>
      <c r="K40" s="21">
        <v>9.4512480327103767E-5</v>
      </c>
      <c r="L40" s="21">
        <v>4.5328106090465118E-5</v>
      </c>
      <c r="M40" s="21">
        <v>2.7290630713588428E-4</v>
      </c>
      <c r="N40" s="21">
        <v>0</v>
      </c>
      <c r="O40" s="21">
        <v>1.1149539709890972E-4</v>
      </c>
      <c r="P40" s="21">
        <v>1.7979321525922744E-4</v>
      </c>
      <c r="Q40" s="21">
        <v>0</v>
      </c>
      <c r="R40" s="21">
        <v>0</v>
      </c>
      <c r="S40" s="21">
        <v>2.2285302702912082E-4</v>
      </c>
      <c r="T40" s="21">
        <v>8.0623911551176155E-4</v>
      </c>
      <c r="U40" s="21">
        <v>3.7473277789702421E-4</v>
      </c>
      <c r="V40" s="21">
        <v>3.5586125125818311E-4</v>
      </c>
      <c r="W40" s="21">
        <v>1.6222774290064331E-3</v>
      </c>
      <c r="X40" s="21">
        <v>1.1611282842014042E-3</v>
      </c>
      <c r="Y40" s="21">
        <v>0</v>
      </c>
      <c r="Z40" s="21">
        <v>1.0361431776699143E-4</v>
      </c>
      <c r="AA40" s="21">
        <v>1.8076164531976142E-5</v>
      </c>
      <c r="AB40" s="21">
        <v>1.5144381675431752E-4</v>
      </c>
      <c r="AC40" s="21">
        <v>5.0517028960063535E-4</v>
      </c>
      <c r="AD40" s="21">
        <v>2.8423945266147654E-4</v>
      </c>
      <c r="AE40" s="21">
        <v>1.690342623047927E-4</v>
      </c>
      <c r="AF40" s="21">
        <v>2.5491586505552763E-4</v>
      </c>
      <c r="AG40" s="21">
        <v>1.6809413229213588E-4</v>
      </c>
      <c r="AH40" s="21">
        <v>4.8574929014688878E-7</v>
      </c>
      <c r="AI40" s="21">
        <v>6.03535624817674E-3</v>
      </c>
      <c r="AJ40" s="21">
        <v>3.8182587655895338E-3</v>
      </c>
      <c r="AK40" s="21">
        <v>1.1396055118767979E-6</v>
      </c>
      <c r="AL40" s="21">
        <v>9.2484550888017527E-7</v>
      </c>
      <c r="AM40" s="21">
        <v>1.5372032553168281E-4</v>
      </c>
      <c r="AN40" s="21">
        <v>4.1095806140675154E-5</v>
      </c>
      <c r="AO40" s="21">
        <v>0</v>
      </c>
      <c r="AP40" s="21">
        <v>4.6859086334779989E-4</v>
      </c>
      <c r="AQ40" s="21">
        <v>2.2675736961451243E-4</v>
      </c>
      <c r="AR40" s="21">
        <v>4.3813119040995904E-4</v>
      </c>
      <c r="AS40" s="21">
        <v>3.6826649517530241E-4</v>
      </c>
      <c r="AT40" s="21">
        <v>0</v>
      </c>
      <c r="AU40" s="21">
        <v>1.5704280513821888E-4</v>
      </c>
    </row>
    <row r="41" spans="2:47" x14ac:dyDescent="0.15">
      <c r="B41" s="18">
        <v>36</v>
      </c>
      <c r="C41" s="52" t="s">
        <v>1</v>
      </c>
      <c r="D41" s="85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1.3076320855049632E-2</v>
      </c>
      <c r="AN41" s="21">
        <v>6.6311060355502157E-4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</row>
    <row r="42" spans="2:47" x14ac:dyDescent="0.15">
      <c r="B42" s="18">
        <v>37</v>
      </c>
      <c r="C42" s="53" t="s">
        <v>56</v>
      </c>
      <c r="D42" s="85">
        <v>1.6051614641441619E-4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1.7688611765305093E-6</v>
      </c>
      <c r="M42" s="21">
        <v>0</v>
      </c>
      <c r="N42" s="21">
        <v>0</v>
      </c>
      <c r="O42" s="21">
        <v>8.4051326052471718E-7</v>
      </c>
      <c r="P42" s="21">
        <v>0</v>
      </c>
      <c r="Q42" s="21">
        <v>5.3185747705323237E-7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2.2395798109073166E-5</v>
      </c>
      <c r="AB42" s="21">
        <v>3.1247821558098269E-6</v>
      </c>
      <c r="AC42" s="21">
        <v>8.8844612798327563E-5</v>
      </c>
      <c r="AD42" s="21">
        <v>0</v>
      </c>
      <c r="AE42" s="21">
        <v>2.0482417622116147E-5</v>
      </c>
      <c r="AF42" s="21">
        <v>3.2151550547544027E-5</v>
      </c>
      <c r="AG42" s="21">
        <v>1.28390083036876E-4</v>
      </c>
      <c r="AH42" s="21">
        <v>3.916522994572523E-6</v>
      </c>
      <c r="AI42" s="21">
        <v>7.6355579529345744E-3</v>
      </c>
      <c r="AJ42" s="21">
        <v>3.7463799033156148E-4</v>
      </c>
      <c r="AK42" s="21">
        <v>1.7170056378943753E-5</v>
      </c>
      <c r="AL42" s="21">
        <v>7.0607727318044692E-6</v>
      </c>
      <c r="AM42" s="21">
        <v>1.4607773774733514E-2</v>
      </c>
      <c r="AN42" s="21">
        <v>1.7485411352677728E-3</v>
      </c>
      <c r="AO42" s="21">
        <v>1.3011513556706282E-5</v>
      </c>
      <c r="AP42" s="21">
        <v>4.7568341777354806E-5</v>
      </c>
      <c r="AQ42" s="21">
        <v>3.9401801844398338E-6</v>
      </c>
      <c r="AR42" s="21">
        <v>9.8320345846264598E-5</v>
      </c>
      <c r="AS42" s="21">
        <v>6.4109488568048965E-5</v>
      </c>
      <c r="AT42" s="21">
        <v>0</v>
      </c>
      <c r="AU42" s="21">
        <v>2.4395971180834028E-3</v>
      </c>
    </row>
    <row r="43" spans="2:47" x14ac:dyDescent="0.15">
      <c r="B43" s="18">
        <v>38</v>
      </c>
      <c r="C43" s="53" t="s">
        <v>57</v>
      </c>
      <c r="D43" s="85">
        <v>3.8744148701364062E-5</v>
      </c>
      <c r="E43" s="21">
        <v>9.5327689560244129E-3</v>
      </c>
      <c r="F43" s="21">
        <v>0</v>
      </c>
      <c r="G43" s="21">
        <v>8.590454020199615E-4</v>
      </c>
      <c r="H43" s="21">
        <v>3.1002565058251122E-4</v>
      </c>
      <c r="I43" s="21">
        <v>1.0427012357207075E-3</v>
      </c>
      <c r="J43" s="21">
        <v>5.1473272286110805E-4</v>
      </c>
      <c r="K43" s="21">
        <v>7.1889199031198925E-4</v>
      </c>
      <c r="L43" s="21">
        <v>1.2404389160904116E-3</v>
      </c>
      <c r="M43" s="21">
        <v>1.2092211049555578E-3</v>
      </c>
      <c r="N43" s="21">
        <v>0</v>
      </c>
      <c r="O43" s="21">
        <v>3.2088382551498878E-4</v>
      </c>
      <c r="P43" s="21">
        <v>5.1851057914868823E-4</v>
      </c>
      <c r="Q43" s="21">
        <v>6.668877515162955E-4</v>
      </c>
      <c r="R43" s="21">
        <v>0</v>
      </c>
      <c r="S43" s="21">
        <v>9.2983262506842021E-4</v>
      </c>
      <c r="T43" s="21">
        <v>1.8455613738761751E-3</v>
      </c>
      <c r="U43" s="21">
        <v>2.1221985098737769E-3</v>
      </c>
      <c r="V43" s="21">
        <v>5.4500331640050894E-4</v>
      </c>
      <c r="W43" s="21">
        <v>5.1591437876323933E-4</v>
      </c>
      <c r="X43" s="21">
        <v>6.531076408727997E-4</v>
      </c>
      <c r="Y43" s="21">
        <v>0</v>
      </c>
      <c r="Z43" s="21">
        <v>3.0297389966933301E-4</v>
      </c>
      <c r="AA43" s="21">
        <v>6.6217488538986089E-4</v>
      </c>
      <c r="AB43" s="21">
        <v>1.2925487400211749E-3</v>
      </c>
      <c r="AC43" s="21">
        <v>2.7630623206079462E-3</v>
      </c>
      <c r="AD43" s="21">
        <v>4.0017452564453356E-3</v>
      </c>
      <c r="AE43" s="21">
        <v>3.6076312234132257E-4</v>
      </c>
      <c r="AF43" s="21">
        <v>8.0936288826341767E-4</v>
      </c>
      <c r="AG43" s="21">
        <v>2.9905745206504049E-3</v>
      </c>
      <c r="AH43" s="21">
        <v>2.026073669434579E-4</v>
      </c>
      <c r="AI43" s="21">
        <v>1.8852808548852908E-3</v>
      </c>
      <c r="AJ43" s="21">
        <v>1.5454789019152357E-3</v>
      </c>
      <c r="AK43" s="21">
        <v>0</v>
      </c>
      <c r="AL43" s="21">
        <v>2.3510953704786189E-4</v>
      </c>
      <c r="AM43" s="21">
        <v>1.7468415771312554E-3</v>
      </c>
      <c r="AN43" s="21">
        <v>3.9415926034432427E-4</v>
      </c>
      <c r="AO43" s="21">
        <v>0</v>
      </c>
      <c r="AP43" s="21">
        <v>2.8782922591966725E-3</v>
      </c>
      <c r="AQ43" s="21">
        <v>1.489388109718257E-3</v>
      </c>
      <c r="AR43" s="21">
        <v>1.5373946205411962E-3</v>
      </c>
      <c r="AS43" s="21">
        <v>5.931145063076129E-3</v>
      </c>
      <c r="AT43" s="21">
        <v>0</v>
      </c>
      <c r="AU43" s="21">
        <v>4.8182522520833181E-3</v>
      </c>
    </row>
    <row r="44" spans="2:47" x14ac:dyDescent="0.15">
      <c r="B44" s="18">
        <v>39</v>
      </c>
      <c r="C44" s="53" t="s">
        <v>69</v>
      </c>
      <c r="D44" s="85">
        <v>2.0991105360843323E-2</v>
      </c>
      <c r="E44" s="21">
        <v>1.251387221725252E-2</v>
      </c>
      <c r="F44" s="21">
        <v>0</v>
      </c>
      <c r="G44" s="21">
        <v>3.4120764190350469E-2</v>
      </c>
      <c r="H44" s="21">
        <v>2.0581400581286064E-2</v>
      </c>
      <c r="I44" s="21">
        <v>5.6057941270731895E-2</v>
      </c>
      <c r="J44" s="21">
        <v>8.8187830512161027E-3</v>
      </c>
      <c r="K44" s="21">
        <v>2.4456921175518481E-2</v>
      </c>
      <c r="L44" s="21">
        <v>2.0204799158716032E-2</v>
      </c>
      <c r="M44" s="21">
        <v>4.5265347289027993E-2</v>
      </c>
      <c r="N44" s="21">
        <v>0</v>
      </c>
      <c r="O44" s="21">
        <v>4.0263975229964138E-2</v>
      </c>
      <c r="P44" s="21">
        <v>6.280999745711488E-2</v>
      </c>
      <c r="Q44" s="21">
        <v>2.027057498995322E-2</v>
      </c>
      <c r="R44" s="21">
        <v>0</v>
      </c>
      <c r="S44" s="21">
        <v>3.8262376747977472E-2</v>
      </c>
      <c r="T44" s="21">
        <v>4.7698237767635016E-2</v>
      </c>
      <c r="U44" s="21">
        <v>3.1789991956235844E-2</v>
      </c>
      <c r="V44" s="21">
        <v>2.8571020003926716E-2</v>
      </c>
      <c r="W44" s="21">
        <v>3.7236730191579144E-2</v>
      </c>
      <c r="X44" s="21">
        <v>3.5224210423050302E-2</v>
      </c>
      <c r="Y44" s="21">
        <v>0</v>
      </c>
      <c r="Z44" s="21">
        <v>2.1358602381948824E-2</v>
      </c>
      <c r="AA44" s="21">
        <v>4.1711252684870269E-2</v>
      </c>
      <c r="AB44" s="21">
        <v>7.9332379675589537E-2</v>
      </c>
      <c r="AC44" s="21">
        <v>6.1758878038610562E-2</v>
      </c>
      <c r="AD44" s="21">
        <v>8.0955381477469779E-2</v>
      </c>
      <c r="AE44" s="21">
        <v>4.3099272512720006E-2</v>
      </c>
      <c r="AF44" s="21">
        <v>5.572422014206798E-2</v>
      </c>
      <c r="AG44" s="21">
        <v>0.10372176501300892</v>
      </c>
      <c r="AH44" s="21">
        <v>1.3810608083422845E-2</v>
      </c>
      <c r="AI44" s="21">
        <v>9.7182858934330069E-2</v>
      </c>
      <c r="AJ44" s="21">
        <v>0.13396149434608737</v>
      </c>
      <c r="AK44" s="21">
        <v>8.1684226024950748E-2</v>
      </c>
      <c r="AL44" s="21">
        <v>1.7683121600941171E-2</v>
      </c>
      <c r="AM44" s="21">
        <v>3.8709564268618317E-2</v>
      </c>
      <c r="AN44" s="21">
        <v>4.6877897356672277E-2</v>
      </c>
      <c r="AO44" s="21">
        <v>8.6303930490649244E-2</v>
      </c>
      <c r="AP44" s="21">
        <v>0.14717893036183399</v>
      </c>
      <c r="AQ44" s="21">
        <v>2.5427952820282467E-2</v>
      </c>
      <c r="AR44" s="21">
        <v>3.1341889556744912E-2</v>
      </c>
      <c r="AS44" s="21">
        <v>4.2802373421841768E-2</v>
      </c>
      <c r="AT44" s="21">
        <v>0</v>
      </c>
      <c r="AU44" s="21">
        <v>3.992658834840402E-2</v>
      </c>
    </row>
    <row r="45" spans="2:47" x14ac:dyDescent="0.15">
      <c r="B45" s="18">
        <v>40</v>
      </c>
      <c r="C45" s="52" t="s">
        <v>2</v>
      </c>
      <c r="D45" s="85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  <c r="AT45" s="21">
        <v>0</v>
      </c>
      <c r="AU45" s="21">
        <v>0</v>
      </c>
    </row>
    <row r="46" spans="2:47" x14ac:dyDescent="0.15">
      <c r="B46" s="18">
        <v>41</v>
      </c>
      <c r="C46" s="52" t="s">
        <v>3</v>
      </c>
      <c r="D46" s="85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4.1752818759099704E-2</v>
      </c>
      <c r="AM46" s="21">
        <v>9.0613277958361547E-4</v>
      </c>
      <c r="AN46" s="21">
        <v>5.4931517147381306E-3</v>
      </c>
      <c r="AO46" s="21">
        <v>0</v>
      </c>
      <c r="AP46" s="21">
        <v>0</v>
      </c>
      <c r="AQ46" s="21">
        <v>1.469687208796058E-2</v>
      </c>
      <c r="AR46" s="21">
        <v>6.9571683658669796E-3</v>
      </c>
      <c r="AS46" s="21">
        <v>0</v>
      </c>
      <c r="AT46" s="21">
        <v>0</v>
      </c>
      <c r="AU46" s="21">
        <v>0</v>
      </c>
    </row>
    <row r="47" spans="2:47" x14ac:dyDescent="0.15">
      <c r="B47" s="18">
        <v>42</v>
      </c>
      <c r="C47" s="52" t="s">
        <v>4</v>
      </c>
      <c r="D47" s="85">
        <v>1.3301051775596121E-4</v>
      </c>
      <c r="E47" s="21">
        <v>8.9618105605566154E-4</v>
      </c>
      <c r="F47" s="21">
        <v>0</v>
      </c>
      <c r="G47" s="21">
        <v>2.3797337971472881E-4</v>
      </c>
      <c r="H47" s="21">
        <v>5.8615024843495053E-5</v>
      </c>
      <c r="I47" s="21">
        <v>1.8808297591175601E-4</v>
      </c>
      <c r="J47" s="21">
        <v>6.0728730333471785E-5</v>
      </c>
      <c r="K47" s="21">
        <v>1.7836527081243532E-4</v>
      </c>
      <c r="L47" s="21">
        <v>8.5978720337781661E-5</v>
      </c>
      <c r="M47" s="21">
        <v>1.2456696166548607E-4</v>
      </c>
      <c r="N47" s="21">
        <v>0</v>
      </c>
      <c r="O47" s="21">
        <v>8.9518156286511177E-5</v>
      </c>
      <c r="P47" s="21">
        <v>7.836266882665036E-5</v>
      </c>
      <c r="Q47" s="21">
        <v>1.0518128309643449E-4</v>
      </c>
      <c r="R47" s="21">
        <v>0</v>
      </c>
      <c r="S47" s="21">
        <v>7.3444068452146102E-5</v>
      </c>
      <c r="T47" s="21">
        <v>1.2557556337649352E-4</v>
      </c>
      <c r="U47" s="21">
        <v>2.5355852055899812E-4</v>
      </c>
      <c r="V47" s="21">
        <v>1.011988673744006E-4</v>
      </c>
      <c r="W47" s="21">
        <v>1.5084328493955807E-4</v>
      </c>
      <c r="X47" s="21">
        <v>1.6272025214143936E-4</v>
      </c>
      <c r="Y47" s="21">
        <v>0</v>
      </c>
      <c r="Z47" s="21">
        <v>2.0274934136135895E-4</v>
      </c>
      <c r="AA47" s="21">
        <v>1.3491639982902165E-4</v>
      </c>
      <c r="AB47" s="21">
        <v>2.162552474325867E-4</v>
      </c>
      <c r="AC47" s="21">
        <v>2.2106602129246821E-4</v>
      </c>
      <c r="AD47" s="21">
        <v>1.1231872907633696E-4</v>
      </c>
      <c r="AE47" s="21">
        <v>9.8163517203621081E-4</v>
      </c>
      <c r="AF47" s="21">
        <v>6.854389507160878E-4</v>
      </c>
      <c r="AG47" s="21">
        <v>2.1817553499482132E-4</v>
      </c>
      <c r="AH47" s="21">
        <v>4.0141901032780949E-4</v>
      </c>
      <c r="AI47" s="21">
        <v>2.2589343978570261E-4</v>
      </c>
      <c r="AJ47" s="21">
        <v>3.4869216186832204E-2</v>
      </c>
      <c r="AK47" s="21">
        <v>3.4530047009866973E-4</v>
      </c>
      <c r="AL47" s="21">
        <v>2.4783152321225738E-4</v>
      </c>
      <c r="AM47" s="21">
        <v>4.8573583426013405E-3</v>
      </c>
      <c r="AN47" s="21">
        <v>5.9999085230582807E-3</v>
      </c>
      <c r="AO47" s="21">
        <v>2.660848980842281E-3</v>
      </c>
      <c r="AP47" s="21">
        <v>9.5986030638322845E-4</v>
      </c>
      <c r="AQ47" s="21">
        <v>1.1708403025270313E-2</v>
      </c>
      <c r="AR47" s="21">
        <v>3.2654623863847898E-3</v>
      </c>
      <c r="AS47" s="21">
        <v>6.8816889231348858E-3</v>
      </c>
      <c r="AT47" s="21">
        <v>0</v>
      </c>
      <c r="AU47" s="21">
        <v>8.7236532460769061E-4</v>
      </c>
    </row>
    <row r="48" spans="2:47" x14ac:dyDescent="0.15">
      <c r="B48" s="18">
        <v>43</v>
      </c>
      <c r="C48" s="52" t="s">
        <v>5</v>
      </c>
      <c r="D48" s="85">
        <v>6.1158634910432521E-4</v>
      </c>
      <c r="E48" s="21">
        <v>1.1471606992576383E-3</v>
      </c>
      <c r="F48" s="21">
        <v>0</v>
      </c>
      <c r="G48" s="21">
        <v>0</v>
      </c>
      <c r="H48" s="21">
        <v>3.3925189154085134E-4</v>
      </c>
      <c r="I48" s="21">
        <v>0</v>
      </c>
      <c r="J48" s="21">
        <v>1.1958835844248706E-4</v>
      </c>
      <c r="K48" s="21">
        <v>1.0952930809763881E-3</v>
      </c>
      <c r="L48" s="21">
        <v>6.5712645009533693E-4</v>
      </c>
      <c r="M48" s="21">
        <v>1.2903075354295708E-3</v>
      </c>
      <c r="N48" s="21">
        <v>0</v>
      </c>
      <c r="O48" s="21">
        <v>2.4977729865836965E-4</v>
      </c>
      <c r="P48" s="21">
        <v>1.9247087402980067E-3</v>
      </c>
      <c r="Q48" s="21">
        <v>7.1790374299691734E-4</v>
      </c>
      <c r="R48" s="21">
        <v>0</v>
      </c>
      <c r="S48" s="21">
        <v>6.2413794883257987E-4</v>
      </c>
      <c r="T48" s="21">
        <v>1.1578370906033988E-3</v>
      </c>
      <c r="U48" s="21">
        <v>8.7207028970866316E-4</v>
      </c>
      <c r="V48" s="21">
        <v>1.9011073744127822E-3</v>
      </c>
      <c r="W48" s="21">
        <v>1.2451927472409232E-3</v>
      </c>
      <c r="X48" s="21">
        <v>7.4771060828570908E-4</v>
      </c>
      <c r="Y48" s="21">
        <v>0</v>
      </c>
      <c r="Z48" s="21">
        <v>1.7205783789657101E-3</v>
      </c>
      <c r="AA48" s="21">
        <v>9.8118156243632085E-4</v>
      </c>
      <c r="AB48" s="21">
        <v>1.0199640268296463E-3</v>
      </c>
      <c r="AC48" s="21">
        <v>5.2646713424266015E-4</v>
      </c>
      <c r="AD48" s="21">
        <v>4.8797849522233296E-3</v>
      </c>
      <c r="AE48" s="21">
        <v>1.780785236636808E-3</v>
      </c>
      <c r="AF48" s="21">
        <v>1.1796073907719101E-3</v>
      </c>
      <c r="AG48" s="21">
        <v>3.7316309659085789E-3</v>
      </c>
      <c r="AH48" s="21">
        <v>1.5877083859100911E-4</v>
      </c>
      <c r="AI48" s="21">
        <v>1.8348971773879325E-3</v>
      </c>
      <c r="AJ48" s="21">
        <v>2.0918574851969485E-3</v>
      </c>
      <c r="AK48" s="21">
        <v>1.72315950765851E-3</v>
      </c>
      <c r="AL48" s="21">
        <v>7.1333827874916144E-4</v>
      </c>
      <c r="AM48" s="21">
        <v>5.6574585213439515E-4</v>
      </c>
      <c r="AN48" s="21">
        <v>2.4236963039118297E-3</v>
      </c>
      <c r="AO48" s="21">
        <v>3.0154760487569204E-3</v>
      </c>
      <c r="AP48" s="21">
        <v>1.0083447754888934E-3</v>
      </c>
      <c r="AQ48" s="21">
        <v>1.1108352984981998E-3</v>
      </c>
      <c r="AR48" s="21">
        <v>8.6681962449249082E-4</v>
      </c>
      <c r="AS48" s="21">
        <v>1.2521090007645787E-3</v>
      </c>
      <c r="AT48" s="21">
        <v>0</v>
      </c>
      <c r="AU48" s="21">
        <v>0</v>
      </c>
    </row>
    <row r="49" spans="2:47" ht="14.25" thickBot="1" x14ac:dyDescent="0.2">
      <c r="B49" s="18">
        <v>44</v>
      </c>
      <c r="C49" s="54" t="s">
        <v>6</v>
      </c>
      <c r="D49" s="85">
        <v>2.3025950743511825E-3</v>
      </c>
      <c r="E49" s="21">
        <v>7.0354137532404682E-3</v>
      </c>
      <c r="F49" s="21">
        <v>0</v>
      </c>
      <c r="G49" s="21">
        <v>4.796539436971363E-4</v>
      </c>
      <c r="H49" s="21">
        <v>1.2998793888938794E-3</v>
      </c>
      <c r="I49" s="21">
        <v>5.2076952127104307E-4</v>
      </c>
      <c r="J49" s="21">
        <v>1.0358570558870949E-2</v>
      </c>
      <c r="K49" s="21">
        <v>1.4241581159708248E-3</v>
      </c>
      <c r="L49" s="21">
        <v>1.9965439262772723E-3</v>
      </c>
      <c r="M49" s="21">
        <v>1.7209041114975268E-3</v>
      </c>
      <c r="N49" s="21">
        <v>0</v>
      </c>
      <c r="O49" s="21">
        <v>3.4864125636284277E-3</v>
      </c>
      <c r="P49" s="21">
        <v>1.511534252031173E-2</v>
      </c>
      <c r="Q49" s="21">
        <v>1.0364998697500443E-2</v>
      </c>
      <c r="R49" s="21">
        <v>0</v>
      </c>
      <c r="S49" s="21">
        <v>2.8838995122568464E-3</v>
      </c>
      <c r="T49" s="21">
        <v>7.9130705542749692E-3</v>
      </c>
      <c r="U49" s="21">
        <v>6.566558365925331E-3</v>
      </c>
      <c r="V49" s="21">
        <v>1.1194613271754031E-3</v>
      </c>
      <c r="W49" s="21">
        <v>3.4203272181205401E-4</v>
      </c>
      <c r="X49" s="21">
        <v>2.025694366228045E-3</v>
      </c>
      <c r="Y49" s="21">
        <v>0</v>
      </c>
      <c r="Z49" s="21">
        <v>5.9836150109069978E-3</v>
      </c>
      <c r="AA49" s="21">
        <v>1.9827911483509104E-3</v>
      </c>
      <c r="AB49" s="21">
        <v>1.3662374371281771E-2</v>
      </c>
      <c r="AC49" s="21">
        <v>6.7179434507783319E-3</v>
      </c>
      <c r="AD49" s="21">
        <v>2.2343589452051359E-2</v>
      </c>
      <c r="AE49" s="21">
        <v>5.8032199822120973E-3</v>
      </c>
      <c r="AF49" s="21">
        <v>7.9364385696243395E-3</v>
      </c>
      <c r="AG49" s="21">
        <v>4.6574271344879715E-3</v>
      </c>
      <c r="AH49" s="21">
        <v>0</v>
      </c>
      <c r="AI49" s="21">
        <v>9.5981432640252391E-3</v>
      </c>
      <c r="AJ49" s="21">
        <v>1.777555243969607E-3</v>
      </c>
      <c r="AK49" s="21">
        <v>7.3846437169616493E-4</v>
      </c>
      <c r="AL49" s="21">
        <v>5.7927513637194812E-3</v>
      </c>
      <c r="AM49" s="21">
        <v>2.1723827384546083E-3</v>
      </c>
      <c r="AN49" s="21">
        <v>4.6983846621929219E-3</v>
      </c>
      <c r="AO49" s="21">
        <v>7.5592210097138223E-3</v>
      </c>
      <c r="AP49" s="21">
        <v>4.6985999532292641E-3</v>
      </c>
      <c r="AQ49" s="21">
        <v>1.8030264523996677E-3</v>
      </c>
      <c r="AR49" s="21">
        <v>9.3883840042400927E-4</v>
      </c>
      <c r="AS49" s="21">
        <v>3.6796785267875663E-3</v>
      </c>
      <c r="AT49" s="21">
        <v>4.9883729908986119E-4</v>
      </c>
      <c r="AU49" s="21">
        <v>0</v>
      </c>
    </row>
    <row r="50" spans="2:47" ht="14.25" thickBot="1" x14ac:dyDescent="0.2">
      <c r="B50" s="30">
        <v>700</v>
      </c>
      <c r="C50" s="55" t="s">
        <v>7</v>
      </c>
      <c r="D50" s="75">
        <v>0.47869518528648802</v>
      </c>
      <c r="E50" s="76">
        <v>0.43405400149778156</v>
      </c>
      <c r="F50" s="76">
        <v>0</v>
      </c>
      <c r="G50" s="76">
        <v>0.60351128016830669</v>
      </c>
      <c r="H50" s="76">
        <v>0.55794270433199711</v>
      </c>
      <c r="I50" s="76">
        <v>0.60130199160482245</v>
      </c>
      <c r="J50" s="76">
        <v>0.48839454639494373</v>
      </c>
      <c r="K50" s="76">
        <v>0.54533655838948769</v>
      </c>
      <c r="L50" s="76">
        <v>0.58097219765243113</v>
      </c>
      <c r="M50" s="76">
        <v>0.63017229688026077</v>
      </c>
      <c r="N50" s="76">
        <v>0</v>
      </c>
      <c r="O50" s="76">
        <v>0.5729183062019465</v>
      </c>
      <c r="P50" s="76">
        <v>0.48774963536378635</v>
      </c>
      <c r="Q50" s="76">
        <v>0.69797927478166222</v>
      </c>
      <c r="R50" s="76">
        <v>0</v>
      </c>
      <c r="S50" s="76">
        <v>0.51007124647796109</v>
      </c>
      <c r="T50" s="76">
        <v>0.57028212656254251</v>
      </c>
      <c r="U50" s="76">
        <v>0.50768865595615598</v>
      </c>
      <c r="V50" s="76">
        <v>0.57975259549623426</v>
      </c>
      <c r="W50" s="76">
        <v>0.66284640580642751</v>
      </c>
      <c r="X50" s="76">
        <v>0.61588724023487251</v>
      </c>
      <c r="Y50" s="76">
        <v>0</v>
      </c>
      <c r="Z50" s="76">
        <v>0.67683749296957307</v>
      </c>
      <c r="AA50" s="76">
        <v>0.4805863953352032</v>
      </c>
      <c r="AB50" s="76">
        <v>0.50138870713145167</v>
      </c>
      <c r="AC50" s="76">
        <v>0.53090742414828351</v>
      </c>
      <c r="AD50" s="76">
        <v>0.66590354708328947</v>
      </c>
      <c r="AE50" s="76">
        <v>0.2284868659232597</v>
      </c>
      <c r="AF50" s="76">
        <v>0.27908446876764492</v>
      </c>
      <c r="AG50" s="76">
        <v>0.33846008889403811</v>
      </c>
      <c r="AH50" s="76">
        <v>0.11883301228649676</v>
      </c>
      <c r="AI50" s="76">
        <v>0.49974371872636225</v>
      </c>
      <c r="AJ50" s="76">
        <v>0.46810260698834061</v>
      </c>
      <c r="AK50" s="76">
        <v>0.25679363708100078</v>
      </c>
      <c r="AL50" s="76">
        <v>0.31020904043021535</v>
      </c>
      <c r="AM50" s="76">
        <v>0.42385982354941326</v>
      </c>
      <c r="AN50" s="76">
        <v>0.26410307146753281</v>
      </c>
      <c r="AO50" s="76">
        <v>0.43712310376370489</v>
      </c>
      <c r="AP50" s="76">
        <v>0.34471125259706742</v>
      </c>
      <c r="AQ50" s="76">
        <v>0.50726224460244551</v>
      </c>
      <c r="AR50" s="76">
        <v>0.59056264336518705</v>
      </c>
      <c r="AS50" s="76">
        <v>0.27449579756552578</v>
      </c>
      <c r="AT50" s="76">
        <v>1</v>
      </c>
      <c r="AU50" s="115">
        <v>0.36007363155413974</v>
      </c>
    </row>
    <row r="51" spans="2:47" x14ac:dyDescent="0.15">
      <c r="B51" s="28">
        <v>711</v>
      </c>
      <c r="C51" s="56" t="s">
        <v>19</v>
      </c>
      <c r="D51" s="77">
        <v>2.6129284556391484E-3</v>
      </c>
      <c r="E51" s="78">
        <v>1.4789731810105951E-2</v>
      </c>
      <c r="F51" s="78">
        <v>0</v>
      </c>
      <c r="G51" s="78">
        <v>1.1182670388485631E-2</v>
      </c>
      <c r="H51" s="78">
        <v>8.3087154893904634E-3</v>
      </c>
      <c r="I51" s="78">
        <v>5.1388973195397314E-3</v>
      </c>
      <c r="J51" s="78">
        <v>1.1031118046267089E-2</v>
      </c>
      <c r="K51" s="78">
        <v>1.1036948338082834E-2</v>
      </c>
      <c r="L51" s="78">
        <v>1.8105622153444294E-2</v>
      </c>
      <c r="M51" s="78">
        <v>1.2115508037101144E-2</v>
      </c>
      <c r="N51" s="78">
        <v>0</v>
      </c>
      <c r="O51" s="78">
        <v>1.555921423543118E-2</v>
      </c>
      <c r="P51" s="78">
        <v>1.8201059310130482E-2</v>
      </c>
      <c r="Q51" s="78">
        <v>8.3347662879429234E-3</v>
      </c>
      <c r="R51" s="78">
        <v>0</v>
      </c>
      <c r="S51" s="78">
        <v>1.3002640981721525E-2</v>
      </c>
      <c r="T51" s="78">
        <v>1.13087008210923E-2</v>
      </c>
      <c r="U51" s="78">
        <v>1.2200924381859737E-2</v>
      </c>
      <c r="V51" s="78">
        <v>1.7680812325587044E-2</v>
      </c>
      <c r="W51" s="78">
        <v>1.3533736171959096E-2</v>
      </c>
      <c r="X51" s="78">
        <v>1.3292292424992752E-2</v>
      </c>
      <c r="Y51" s="78">
        <v>0</v>
      </c>
      <c r="Z51" s="78">
        <v>6.4539994443381871E-3</v>
      </c>
      <c r="AA51" s="78">
        <v>1.5050662836567513E-2</v>
      </c>
      <c r="AB51" s="78">
        <v>1.7533411720309568E-2</v>
      </c>
      <c r="AC51" s="78">
        <v>7.735088182360593E-3</v>
      </c>
      <c r="AD51" s="78">
        <v>9.4472806053216372E-3</v>
      </c>
      <c r="AE51" s="78">
        <v>2.3531978099041166E-2</v>
      </c>
      <c r="AF51" s="78">
        <v>1.4075857982581052E-2</v>
      </c>
      <c r="AG51" s="78">
        <v>2.2314996516835158E-2</v>
      </c>
      <c r="AH51" s="78">
        <v>1.8545373733855558E-3</v>
      </c>
      <c r="AI51" s="78">
        <v>1.1132481207431533E-2</v>
      </c>
      <c r="AJ51" s="78">
        <v>2.008348407664386E-2</v>
      </c>
      <c r="AK51" s="78">
        <v>7.1321072970416278E-3</v>
      </c>
      <c r="AL51" s="78">
        <v>3.3133401595322495E-3</v>
      </c>
      <c r="AM51" s="78">
        <v>5.1212187873935031E-3</v>
      </c>
      <c r="AN51" s="78">
        <v>1.2241348268434971E-2</v>
      </c>
      <c r="AO51" s="78">
        <v>2.6692198004490658E-2</v>
      </c>
      <c r="AP51" s="78">
        <v>1.1351195070953906E-2</v>
      </c>
      <c r="AQ51" s="78">
        <v>1.5579710630945995E-2</v>
      </c>
      <c r="AR51" s="78">
        <v>1.2074444891643289E-2</v>
      </c>
      <c r="AS51" s="78">
        <v>1.9865775230868681E-2</v>
      </c>
      <c r="AT51" s="78">
        <v>0</v>
      </c>
      <c r="AU51" s="78">
        <v>5.006191675675958E-3</v>
      </c>
    </row>
    <row r="52" spans="2:47" x14ac:dyDescent="0.15">
      <c r="B52" s="34">
        <v>911</v>
      </c>
      <c r="C52" s="57" t="s">
        <v>70</v>
      </c>
      <c r="D52" s="79">
        <v>0.18016757590756405</v>
      </c>
      <c r="E52" s="80">
        <v>0.210472206644082</v>
      </c>
      <c r="F52" s="80">
        <v>0</v>
      </c>
      <c r="G52" s="80">
        <v>0.18749291423581074</v>
      </c>
      <c r="H52" s="80">
        <v>0.26382824381592979</v>
      </c>
      <c r="I52" s="80">
        <v>0.21868200158370144</v>
      </c>
      <c r="J52" s="80">
        <v>0.19062195936226872</v>
      </c>
      <c r="K52" s="80">
        <v>0.29796933727574049</v>
      </c>
      <c r="L52" s="80">
        <v>0.22564494145120353</v>
      </c>
      <c r="M52" s="80">
        <v>0.13822174289501912</v>
      </c>
      <c r="N52" s="80">
        <v>0</v>
      </c>
      <c r="O52" s="80">
        <v>0.20311253880690594</v>
      </c>
      <c r="P52" s="80">
        <v>0.2100765722141236</v>
      </c>
      <c r="Q52" s="80">
        <v>7.8716594210110374E-2</v>
      </c>
      <c r="R52" s="80">
        <v>0</v>
      </c>
      <c r="S52" s="80">
        <v>0.24801583630528479</v>
      </c>
      <c r="T52" s="80">
        <v>0.2177527116745305</v>
      </c>
      <c r="U52" s="80">
        <v>0.28300336149100902</v>
      </c>
      <c r="V52" s="80">
        <v>0.20221207849438866</v>
      </c>
      <c r="W52" s="80">
        <v>0.16312915703618797</v>
      </c>
      <c r="X52" s="80">
        <v>0.16299504263792891</v>
      </c>
      <c r="Y52" s="80">
        <v>0</v>
      </c>
      <c r="Z52" s="80">
        <v>0.14664610472909623</v>
      </c>
      <c r="AA52" s="80">
        <v>0.25256645791228499</v>
      </c>
      <c r="AB52" s="80">
        <v>0.37067357882103724</v>
      </c>
      <c r="AC52" s="80">
        <v>6.5404755546609461E-2</v>
      </c>
      <c r="AD52" s="80">
        <v>0.17290541982100835</v>
      </c>
      <c r="AE52" s="80">
        <v>0.3634127056285742</v>
      </c>
      <c r="AF52" s="80">
        <v>0.45656013166526138</v>
      </c>
      <c r="AG52" s="80">
        <v>0.35928669850728379</v>
      </c>
      <c r="AH52" s="80">
        <v>4.2456399583687021E-2</v>
      </c>
      <c r="AI52" s="80">
        <v>0.29089674518514841</v>
      </c>
      <c r="AJ52" s="80">
        <v>0.32197674350624667</v>
      </c>
      <c r="AK52" s="80">
        <v>0.52021727104526883</v>
      </c>
      <c r="AL52" s="80">
        <v>0.52648756267049612</v>
      </c>
      <c r="AM52" s="80">
        <v>0.44083403457767856</v>
      </c>
      <c r="AN52" s="80">
        <v>0.6209807672004658</v>
      </c>
      <c r="AO52" s="80">
        <v>0.46724429077206503</v>
      </c>
      <c r="AP52" s="80">
        <v>0.37512654148493951</v>
      </c>
      <c r="AQ52" s="80">
        <v>0.16391737053537064</v>
      </c>
      <c r="AR52" s="80">
        <v>0.22088736207039186</v>
      </c>
      <c r="AS52" s="80">
        <v>0.38120482083447271</v>
      </c>
      <c r="AT52" s="80">
        <v>0</v>
      </c>
      <c r="AU52" s="80">
        <v>9.811699065655595E-2</v>
      </c>
    </row>
    <row r="53" spans="2:47" x14ac:dyDescent="0.15">
      <c r="B53" s="34">
        <v>921</v>
      </c>
      <c r="C53" s="58" t="s">
        <v>20</v>
      </c>
      <c r="D53" s="79">
        <v>0.21150944046375925</v>
      </c>
      <c r="E53" s="80">
        <v>0.17569888118738961</v>
      </c>
      <c r="F53" s="80">
        <v>0</v>
      </c>
      <c r="G53" s="80">
        <v>6.8842982450859333E-2</v>
      </c>
      <c r="H53" s="80">
        <v>0.11633676398028373</v>
      </c>
      <c r="I53" s="80">
        <v>8.7885217518539671E-2</v>
      </c>
      <c r="J53" s="80">
        <v>0.22891170733049798</v>
      </c>
      <c r="K53" s="80">
        <v>1.5887317601326712E-2</v>
      </c>
      <c r="L53" s="80">
        <v>6.7142494385252424E-2</v>
      </c>
      <c r="M53" s="80">
        <v>7.3301960155436455E-2</v>
      </c>
      <c r="N53" s="80">
        <v>0</v>
      </c>
      <c r="O53" s="80">
        <v>5.8703549533492903E-2</v>
      </c>
      <c r="P53" s="80">
        <v>0.13962841474267362</v>
      </c>
      <c r="Q53" s="80">
        <v>0.1680679709597814</v>
      </c>
      <c r="R53" s="80">
        <v>0</v>
      </c>
      <c r="S53" s="80">
        <v>0.13347988586337761</v>
      </c>
      <c r="T53" s="80">
        <v>5.5576753051948813E-2</v>
      </c>
      <c r="U53" s="80">
        <v>0.10125569693645944</v>
      </c>
      <c r="V53" s="80">
        <v>7.2589328444283369E-2</v>
      </c>
      <c r="W53" s="80">
        <v>6.3818643386928151E-2</v>
      </c>
      <c r="X53" s="80">
        <v>7.8856775413627872E-2</v>
      </c>
      <c r="Y53" s="80">
        <v>0</v>
      </c>
      <c r="Z53" s="80">
        <v>8.6038799522681814E-2</v>
      </c>
      <c r="AA53" s="80">
        <v>0.14718038410360046</v>
      </c>
      <c r="AB53" s="80">
        <v>3.1443582394254217E-2</v>
      </c>
      <c r="AC53" s="80">
        <v>0.23229021341607489</v>
      </c>
      <c r="AD53" s="80">
        <v>9.7108039368396543E-2</v>
      </c>
      <c r="AE53" s="80">
        <v>0.27541568284145679</v>
      </c>
      <c r="AF53" s="80">
        <v>0.12700082961169279</v>
      </c>
      <c r="AG53" s="80">
        <v>0.19832415499227879</v>
      </c>
      <c r="AH53" s="80">
        <v>0.37243276821029137</v>
      </c>
      <c r="AI53" s="80">
        <v>3.7061309253134896E-2</v>
      </c>
      <c r="AJ53" s="80">
        <v>8.5529027077173497E-2</v>
      </c>
      <c r="AK53" s="80">
        <v>2.283247489837224E-2</v>
      </c>
      <c r="AL53" s="80">
        <v>4.1233323548266601E-2</v>
      </c>
      <c r="AM53" s="80">
        <v>6.6991770216329058E-2</v>
      </c>
      <c r="AN53" s="80">
        <v>3.0354081243876004E-2</v>
      </c>
      <c r="AO53" s="80">
        <v>7.5409421904678708E-3</v>
      </c>
      <c r="AP53" s="80">
        <v>0.12263521418336071</v>
      </c>
      <c r="AQ53" s="80">
        <v>0.15409325871095736</v>
      </c>
      <c r="AR53" s="80">
        <v>8.7977861683432579E-2</v>
      </c>
      <c r="AS53" s="80">
        <v>0.1379100748540992</v>
      </c>
      <c r="AT53" s="80">
        <v>0</v>
      </c>
      <c r="AU53" s="80">
        <v>0.48758550262254391</v>
      </c>
    </row>
    <row r="54" spans="2:47" x14ac:dyDescent="0.15">
      <c r="B54" s="34">
        <v>931</v>
      </c>
      <c r="C54" s="57" t="s">
        <v>21</v>
      </c>
      <c r="D54" s="79">
        <v>0.17327958925784442</v>
      </c>
      <c r="E54" s="80">
        <v>0.12454570575011875</v>
      </c>
      <c r="F54" s="80">
        <v>0</v>
      </c>
      <c r="G54" s="80">
        <v>0.11470656098744288</v>
      </c>
      <c r="H54" s="80">
        <v>2.8771038501883995E-2</v>
      </c>
      <c r="I54" s="80">
        <v>6.7074761449720979E-2</v>
      </c>
      <c r="J54" s="80">
        <v>3.1336111119069483E-2</v>
      </c>
      <c r="K54" s="80">
        <v>0.10505125216269695</v>
      </c>
      <c r="L54" s="80">
        <v>8.305014675793275E-2</v>
      </c>
      <c r="M54" s="80">
        <v>0.12454880787991882</v>
      </c>
      <c r="N54" s="80">
        <v>0</v>
      </c>
      <c r="O54" s="80">
        <v>0.11790818077726832</v>
      </c>
      <c r="P54" s="80">
        <v>0.12193808259582248</v>
      </c>
      <c r="Q54" s="80">
        <v>2.0574980410821717E-2</v>
      </c>
      <c r="R54" s="80">
        <v>0</v>
      </c>
      <c r="S54" s="80">
        <v>7.133043202665143E-2</v>
      </c>
      <c r="T54" s="80">
        <v>0.12508131686513829</v>
      </c>
      <c r="U54" s="80">
        <v>7.1769536013129506E-2</v>
      </c>
      <c r="V54" s="80">
        <v>0.10157844840735845</v>
      </c>
      <c r="W54" s="80">
        <v>7.9044810885376432E-2</v>
      </c>
      <c r="X54" s="80">
        <v>0.10474503812195438</v>
      </c>
      <c r="Y54" s="80">
        <v>0</v>
      </c>
      <c r="Z54" s="80">
        <v>6.1037136403566908E-2</v>
      </c>
      <c r="AA54" s="80">
        <v>8.0606509848738891E-2</v>
      </c>
      <c r="AB54" s="80">
        <v>4.0375361259042911E-2</v>
      </c>
      <c r="AC54" s="80">
        <v>0.17949375742540624</v>
      </c>
      <c r="AD54" s="80">
        <v>4.2214265484162947E-2</v>
      </c>
      <c r="AE54" s="80">
        <v>6.3960818986846704E-2</v>
      </c>
      <c r="AF54" s="80">
        <v>7.4766912915672265E-2</v>
      </c>
      <c r="AG54" s="80">
        <v>7.3258692047873566E-2</v>
      </c>
      <c r="AH54" s="80">
        <v>0.36136142169997637</v>
      </c>
      <c r="AI54" s="80">
        <v>0.12895608504973108</v>
      </c>
      <c r="AJ54" s="80">
        <v>6.3531510702252506E-2</v>
      </c>
      <c r="AK54" s="80">
        <v>0.1847155657732156</v>
      </c>
      <c r="AL54" s="80">
        <v>0.10951989133933777</v>
      </c>
      <c r="AM54" s="80">
        <v>6.9524523221628012E-2</v>
      </c>
      <c r="AN54" s="80">
        <v>6.5910795551259116E-2</v>
      </c>
      <c r="AO54" s="80">
        <v>5.1581664128455142E-2</v>
      </c>
      <c r="AP54" s="80">
        <v>9.1793601932991159E-2</v>
      </c>
      <c r="AQ54" s="80">
        <v>0.12618043537398646</v>
      </c>
      <c r="AR54" s="80">
        <v>5.108409787889065E-2</v>
      </c>
      <c r="AS54" s="80">
        <v>0.12812732145476313</v>
      </c>
      <c r="AT54" s="80">
        <v>0</v>
      </c>
      <c r="AU54" s="80">
        <v>4.5719488483124578E-2</v>
      </c>
    </row>
    <row r="55" spans="2:47" x14ac:dyDescent="0.15">
      <c r="B55" s="34">
        <v>941</v>
      </c>
      <c r="C55" s="57" t="s">
        <v>71</v>
      </c>
      <c r="D55" s="79">
        <v>5.1257175337203233E-2</v>
      </c>
      <c r="E55" s="80">
        <v>4.0990473230762735E-2</v>
      </c>
      <c r="F55" s="80">
        <v>0</v>
      </c>
      <c r="G55" s="80">
        <v>3.4788199400656146E-2</v>
      </c>
      <c r="H55" s="80">
        <v>2.4828733576193154E-2</v>
      </c>
      <c r="I55" s="80">
        <v>1.9925481910868858E-2</v>
      </c>
      <c r="J55" s="80">
        <v>5.0315807306928376E-2</v>
      </c>
      <c r="K55" s="80">
        <v>2.4729339804070685E-2</v>
      </c>
      <c r="L55" s="80">
        <v>2.5088127612324075E-2</v>
      </c>
      <c r="M55" s="80">
        <v>2.1643691256135234E-2</v>
      </c>
      <c r="N55" s="80">
        <v>0</v>
      </c>
      <c r="O55" s="80">
        <v>3.1804300222944712E-2</v>
      </c>
      <c r="P55" s="80">
        <v>2.2418577844718512E-2</v>
      </c>
      <c r="Q55" s="80">
        <v>2.632848295491309E-2</v>
      </c>
      <c r="R55" s="80">
        <v>0</v>
      </c>
      <c r="S55" s="80">
        <v>2.4104634115140397E-2</v>
      </c>
      <c r="T55" s="80">
        <v>2.0005540009429463E-2</v>
      </c>
      <c r="U55" s="80">
        <v>2.4085881525230189E-2</v>
      </c>
      <c r="V55" s="80">
        <v>2.6214538186073885E-2</v>
      </c>
      <c r="W55" s="80">
        <v>1.7630904228819858E-2</v>
      </c>
      <c r="X55" s="80">
        <v>2.422668639972839E-2</v>
      </c>
      <c r="Y55" s="80">
        <v>0</v>
      </c>
      <c r="Z55" s="80">
        <v>2.3092928722014541E-2</v>
      </c>
      <c r="AA55" s="80">
        <v>2.4009670946726815E-2</v>
      </c>
      <c r="AB55" s="80">
        <v>4.3654208632247928E-2</v>
      </c>
      <c r="AC55" s="80">
        <v>1.703407661470345E-2</v>
      </c>
      <c r="AD55" s="80">
        <v>1.2423928553303511E-2</v>
      </c>
      <c r="AE55" s="80">
        <v>4.5745521520305296E-2</v>
      </c>
      <c r="AF55" s="80">
        <v>4.90019052395309E-2</v>
      </c>
      <c r="AG55" s="80">
        <v>2.1083856845881693E-2</v>
      </c>
      <c r="AH55" s="80">
        <v>0.10333960251309945</v>
      </c>
      <c r="AI55" s="80">
        <v>3.3423298983826941E-2</v>
      </c>
      <c r="AJ55" s="80">
        <v>4.079602019101896E-2</v>
      </c>
      <c r="AK55" s="80">
        <v>8.3089439051010454E-3</v>
      </c>
      <c r="AL55" s="80">
        <v>9.314070893908611E-3</v>
      </c>
      <c r="AM55" s="80">
        <v>9.1081650211507371E-3</v>
      </c>
      <c r="AN55" s="80">
        <v>9.4607759185627825E-3</v>
      </c>
      <c r="AO55" s="80">
        <v>3.0981728989210814E-2</v>
      </c>
      <c r="AP55" s="80">
        <v>5.4439847873909673E-2</v>
      </c>
      <c r="AQ55" s="80">
        <v>3.2976996851491483E-2</v>
      </c>
      <c r="AR55" s="80">
        <v>3.7417686040474324E-2</v>
      </c>
      <c r="AS55" s="80">
        <v>5.8403639961373044E-2</v>
      </c>
      <c r="AT55" s="80">
        <v>0</v>
      </c>
      <c r="AU55" s="80">
        <v>1.1547633464132427E-2</v>
      </c>
    </row>
    <row r="56" spans="2:47" ht="14.25" thickBot="1" x14ac:dyDescent="0.2">
      <c r="B56" s="64">
        <v>951</v>
      </c>
      <c r="C56" s="73" t="s">
        <v>72</v>
      </c>
      <c r="D56" s="81">
        <v>-9.7521894708498147E-2</v>
      </c>
      <c r="E56" s="82">
        <v>-5.5100012024068964E-4</v>
      </c>
      <c r="F56" s="82">
        <v>0</v>
      </c>
      <c r="G56" s="82">
        <v>-2.0524607631561408E-2</v>
      </c>
      <c r="H56" s="82">
        <v>-1.6199695678246945E-5</v>
      </c>
      <c r="I56" s="82">
        <v>-8.351387193117856E-6</v>
      </c>
      <c r="J56" s="82">
        <v>-6.1124955997533413E-4</v>
      </c>
      <c r="K56" s="82">
        <v>-1.075357140533725E-5</v>
      </c>
      <c r="L56" s="82">
        <v>-3.5300125881896032E-6</v>
      </c>
      <c r="M56" s="82">
        <v>-4.0071038716686998E-6</v>
      </c>
      <c r="N56" s="82">
        <v>0</v>
      </c>
      <c r="O56" s="82">
        <v>-6.0897779894063744E-6</v>
      </c>
      <c r="P56" s="82">
        <v>-1.2342071255054052E-5</v>
      </c>
      <c r="Q56" s="82">
        <v>-2.0696052316875439E-6</v>
      </c>
      <c r="R56" s="82">
        <v>0</v>
      </c>
      <c r="S56" s="82">
        <v>-4.6757701367817651E-6</v>
      </c>
      <c r="T56" s="82">
        <v>-7.1489846819777423E-6</v>
      </c>
      <c r="U56" s="82">
        <v>-4.0563038439975228E-6</v>
      </c>
      <c r="V56" s="82">
        <v>-2.7801353925514805E-5</v>
      </c>
      <c r="W56" s="82">
        <v>-3.6575156991070396E-6</v>
      </c>
      <c r="X56" s="82">
        <v>-3.0752331048144696E-6</v>
      </c>
      <c r="Y56" s="82">
        <v>0</v>
      </c>
      <c r="Z56" s="82">
        <v>-1.0646179127062469E-4</v>
      </c>
      <c r="AA56" s="82">
        <v>-8.0983121896511378E-8</v>
      </c>
      <c r="AB56" s="82">
        <v>-5.0688499583435862E-3</v>
      </c>
      <c r="AC56" s="82">
        <v>-3.2865315333438075E-2</v>
      </c>
      <c r="AD56" s="82">
        <v>-2.4809154825079892E-6</v>
      </c>
      <c r="AE56" s="82">
        <v>-5.5357299948388683E-4</v>
      </c>
      <c r="AF56" s="82">
        <v>-4.9010618238328829E-4</v>
      </c>
      <c r="AG56" s="82">
        <v>-1.2728487804191254E-2</v>
      </c>
      <c r="AH56" s="82">
        <v>-2.7774166693654605E-4</v>
      </c>
      <c r="AI56" s="82">
        <v>-1.2136384056350531E-3</v>
      </c>
      <c r="AJ56" s="82">
        <v>-1.939254167610446E-5</v>
      </c>
      <c r="AK56" s="82">
        <v>0</v>
      </c>
      <c r="AL56" s="82">
        <v>-7.7229041756761408E-5</v>
      </c>
      <c r="AM56" s="82">
        <v>-1.543953537359315E-2</v>
      </c>
      <c r="AN56" s="82">
        <v>-3.0508396501315641E-3</v>
      </c>
      <c r="AO56" s="82">
        <v>-2.1163927848394416E-2</v>
      </c>
      <c r="AP56" s="82">
        <v>-5.7653143222136006E-5</v>
      </c>
      <c r="AQ56" s="82">
        <v>-1.0016705197585652E-5</v>
      </c>
      <c r="AR56" s="82">
        <v>-4.095930019755637E-6</v>
      </c>
      <c r="AS56" s="82">
        <v>-7.4299011025035888E-6</v>
      </c>
      <c r="AT56" s="82">
        <v>0</v>
      </c>
      <c r="AU56" s="82">
        <v>-8.0494384561724495E-3</v>
      </c>
    </row>
    <row r="57" spans="2:47" ht="14.25" thickBot="1" x14ac:dyDescent="0.2">
      <c r="B57" s="98">
        <v>960</v>
      </c>
      <c r="C57" s="69" t="s">
        <v>22</v>
      </c>
      <c r="D57" s="99">
        <v>0.52130481471351209</v>
      </c>
      <c r="E57" s="100">
        <v>0.56594599850221838</v>
      </c>
      <c r="F57" s="100">
        <v>0</v>
      </c>
      <c r="G57" s="100">
        <v>0.39648871983169331</v>
      </c>
      <c r="H57" s="100">
        <v>0.44205729566800289</v>
      </c>
      <c r="I57" s="100">
        <v>0.39869800839517749</v>
      </c>
      <c r="J57" s="100">
        <v>0.51160545360505638</v>
      </c>
      <c r="K57" s="100">
        <v>0.45466344161051236</v>
      </c>
      <c r="L57" s="100">
        <v>0.41902780234756887</v>
      </c>
      <c r="M57" s="100">
        <v>0.36982770311973906</v>
      </c>
      <c r="N57" s="100">
        <v>0</v>
      </c>
      <c r="O57" s="100">
        <v>0.42708169379805361</v>
      </c>
      <c r="P57" s="100">
        <v>0.51225036463621365</v>
      </c>
      <c r="Q57" s="100">
        <v>0.30202072521833784</v>
      </c>
      <c r="R57" s="100">
        <v>0</v>
      </c>
      <c r="S57" s="100">
        <v>0.48992875352203896</v>
      </c>
      <c r="T57" s="100">
        <v>0.42971787343745743</v>
      </c>
      <c r="U57" s="100">
        <v>0.49231134404384397</v>
      </c>
      <c r="V57" s="100">
        <v>0.42024740450376585</v>
      </c>
      <c r="W57" s="100">
        <v>0.33715359419357244</v>
      </c>
      <c r="X57" s="100">
        <v>0.38411275976512749</v>
      </c>
      <c r="Y57" s="100">
        <v>0</v>
      </c>
      <c r="Z57" s="100">
        <v>0.32316250703042698</v>
      </c>
      <c r="AA57" s="100">
        <v>0.5194136046647968</v>
      </c>
      <c r="AB57" s="100">
        <v>0.49861129286854827</v>
      </c>
      <c r="AC57" s="100">
        <v>0.46909257585171654</v>
      </c>
      <c r="AD57" s="100">
        <v>0.33409645291671036</v>
      </c>
      <c r="AE57" s="100">
        <v>0.77151313407674027</v>
      </c>
      <c r="AF57" s="100">
        <v>0.72091553123235508</v>
      </c>
      <c r="AG57" s="100">
        <v>0.66153991110596178</v>
      </c>
      <c r="AH57" s="100">
        <v>0.88116698771350332</v>
      </c>
      <c r="AI57" s="100">
        <v>0.50025628127363775</v>
      </c>
      <c r="AJ57" s="100">
        <v>0.5318973930116595</v>
      </c>
      <c r="AK57" s="100">
        <v>0.74320636291899922</v>
      </c>
      <c r="AL57" s="100">
        <v>0.68979095956978453</v>
      </c>
      <c r="AM57" s="100">
        <v>0.57614017645058679</v>
      </c>
      <c r="AN57" s="100">
        <v>0.73589692853246724</v>
      </c>
      <c r="AO57" s="100">
        <v>0.56287689623629511</v>
      </c>
      <c r="AP57" s="100">
        <v>0.65528874740293264</v>
      </c>
      <c r="AQ57" s="100">
        <v>0.49273775539755432</v>
      </c>
      <c r="AR57" s="100">
        <v>0.40943735663481301</v>
      </c>
      <c r="AS57" s="100">
        <v>0.72550420243447422</v>
      </c>
      <c r="AT57" s="100">
        <v>0</v>
      </c>
      <c r="AU57" s="100">
        <v>0.63992636844586026</v>
      </c>
    </row>
    <row r="58" spans="2:47" x14ac:dyDescent="0.15">
      <c r="B58" s="74">
        <v>970</v>
      </c>
      <c r="C58" s="86" t="s">
        <v>23</v>
      </c>
      <c r="D58" s="77">
        <v>1</v>
      </c>
      <c r="E58" s="78">
        <v>1</v>
      </c>
      <c r="F58" s="78">
        <v>0</v>
      </c>
      <c r="G58" s="78">
        <v>1</v>
      </c>
      <c r="H58" s="78">
        <v>1</v>
      </c>
      <c r="I58" s="78">
        <v>1</v>
      </c>
      <c r="J58" s="78">
        <v>1</v>
      </c>
      <c r="K58" s="78">
        <v>1</v>
      </c>
      <c r="L58" s="78">
        <v>1</v>
      </c>
      <c r="M58" s="78">
        <v>1</v>
      </c>
      <c r="N58" s="78">
        <v>0</v>
      </c>
      <c r="O58" s="78">
        <v>1</v>
      </c>
      <c r="P58" s="78">
        <v>1</v>
      </c>
      <c r="Q58" s="78">
        <v>1</v>
      </c>
      <c r="R58" s="78">
        <v>0</v>
      </c>
      <c r="S58" s="78">
        <v>1</v>
      </c>
      <c r="T58" s="78">
        <v>1</v>
      </c>
      <c r="U58" s="78">
        <v>1</v>
      </c>
      <c r="V58" s="78">
        <v>1</v>
      </c>
      <c r="W58" s="78">
        <v>1</v>
      </c>
      <c r="X58" s="78">
        <v>1</v>
      </c>
      <c r="Y58" s="78">
        <v>0</v>
      </c>
      <c r="Z58" s="78">
        <v>1</v>
      </c>
      <c r="AA58" s="78">
        <v>1</v>
      </c>
      <c r="AB58" s="78">
        <v>1</v>
      </c>
      <c r="AC58" s="78">
        <v>1</v>
      </c>
      <c r="AD58" s="78">
        <v>1</v>
      </c>
      <c r="AE58" s="78">
        <v>1</v>
      </c>
      <c r="AF58" s="78">
        <v>1</v>
      </c>
      <c r="AG58" s="78">
        <v>1</v>
      </c>
      <c r="AH58" s="78">
        <v>1</v>
      </c>
      <c r="AI58" s="78">
        <v>1</v>
      </c>
      <c r="AJ58" s="78">
        <v>1</v>
      </c>
      <c r="AK58" s="78">
        <v>1</v>
      </c>
      <c r="AL58" s="78">
        <v>1</v>
      </c>
      <c r="AM58" s="78">
        <v>1</v>
      </c>
      <c r="AN58" s="78">
        <v>1</v>
      </c>
      <c r="AO58" s="78">
        <v>1</v>
      </c>
      <c r="AP58" s="78">
        <v>1</v>
      </c>
      <c r="AQ58" s="78">
        <v>1</v>
      </c>
      <c r="AR58" s="78">
        <v>1</v>
      </c>
      <c r="AS58" s="78">
        <v>1</v>
      </c>
      <c r="AT58" s="78">
        <v>1</v>
      </c>
      <c r="AU58" s="78">
        <v>1</v>
      </c>
    </row>
    <row r="60" spans="2:47" x14ac:dyDescent="0.15"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2:47" x14ac:dyDescent="0.15">
      <c r="AH61" s="5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56"/>
  <sheetViews>
    <sheetView zoomScaleNormal="100" workbookViewId="0"/>
  </sheetViews>
  <sheetFormatPr defaultColWidth="9.625" defaultRowHeight="13.5" x14ac:dyDescent="0.15"/>
  <cols>
    <col min="1" max="1" width="1" style="5" customWidth="1"/>
    <col min="2" max="2" width="6.375" style="17" customWidth="1"/>
    <col min="3" max="3" width="33.25" style="4" bestFit="1" customWidth="1"/>
    <col min="4" max="33" width="9" style="5" customWidth="1"/>
    <col min="34" max="34" width="9" style="6" customWidth="1"/>
    <col min="35" max="47" width="9" style="5" customWidth="1"/>
    <col min="48" max="48" width="9.625" style="5" customWidth="1"/>
    <col min="49" max="49" width="11.375" style="5" customWidth="1"/>
    <col min="50" max="50" width="10.5" style="5" customWidth="1"/>
    <col min="51" max="51" width="3.75" style="5" customWidth="1"/>
    <col min="52" max="56" width="9.625" style="5" customWidth="1"/>
    <col min="57" max="57" width="12.5" style="5" customWidth="1"/>
    <col min="58" max="58" width="12.375" style="5" customWidth="1"/>
    <col min="59" max="59" width="13.75" style="5" customWidth="1"/>
    <col min="60" max="60" width="12.375" style="5" customWidth="1"/>
    <col min="61" max="61" width="12.875" style="5" customWidth="1"/>
    <col min="62" max="62" width="13" style="5" customWidth="1"/>
    <col min="63" max="63" width="11.625" style="15" customWidth="1"/>
    <col min="64" max="64" width="11.5" style="15" customWidth="1"/>
    <col min="65" max="65" width="11" style="5" customWidth="1"/>
    <col min="66" max="69" width="9.625" style="5"/>
    <col min="70" max="70" width="11.625" style="5" bestFit="1" customWidth="1"/>
    <col min="71" max="16384" width="9.625" style="5"/>
  </cols>
  <sheetData>
    <row r="1" spans="1:64" ht="14.25" customHeight="1" x14ac:dyDescent="0.15"/>
    <row r="2" spans="1:64" ht="14.25" customHeight="1" x14ac:dyDescent="0.15">
      <c r="A2" s="19" t="s">
        <v>25</v>
      </c>
      <c r="B2" s="5"/>
    </row>
    <row r="3" spans="1:64" ht="14.25" customHeight="1" x14ac:dyDescent="0.15">
      <c r="B3" s="2"/>
    </row>
    <row r="4" spans="1:64" x14ac:dyDescent="0.15">
      <c r="B4" s="59"/>
      <c r="C4" s="60"/>
      <c r="D4" s="47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3">
        <v>32</v>
      </c>
      <c r="AJ4" s="3">
        <v>33</v>
      </c>
      <c r="AK4" s="3">
        <v>34</v>
      </c>
      <c r="AL4" s="3">
        <v>35</v>
      </c>
      <c r="AM4" s="3">
        <v>36</v>
      </c>
      <c r="AN4" s="3">
        <v>37</v>
      </c>
      <c r="AO4" s="3">
        <v>38</v>
      </c>
      <c r="AP4" s="3">
        <v>39</v>
      </c>
      <c r="AQ4" s="3">
        <v>40</v>
      </c>
      <c r="AR4" s="3">
        <v>41</v>
      </c>
      <c r="AS4" s="3">
        <v>42</v>
      </c>
      <c r="AT4" s="3">
        <v>43</v>
      </c>
      <c r="AU4" s="3">
        <v>44</v>
      </c>
      <c r="BK4" s="5"/>
      <c r="BL4" s="5"/>
    </row>
    <row r="5" spans="1:64" s="16" customFormat="1" ht="69" customHeight="1" thickBot="1" x14ac:dyDescent="0.2">
      <c r="B5" s="61"/>
      <c r="C5" s="62"/>
      <c r="D5" s="94" t="s">
        <v>58</v>
      </c>
      <c r="E5" s="95" t="s">
        <v>59</v>
      </c>
      <c r="F5" s="95" t="s">
        <v>33</v>
      </c>
      <c r="G5" s="95" t="s">
        <v>60</v>
      </c>
      <c r="H5" s="95" t="s">
        <v>61</v>
      </c>
      <c r="I5" s="95" t="s">
        <v>62</v>
      </c>
      <c r="J5" s="95" t="s">
        <v>63</v>
      </c>
      <c r="K5" s="95" t="s">
        <v>34</v>
      </c>
      <c r="L5" s="95" t="s">
        <v>35</v>
      </c>
      <c r="M5" s="96" t="s">
        <v>36</v>
      </c>
      <c r="N5" s="96" t="s">
        <v>37</v>
      </c>
      <c r="O5" s="96" t="s">
        <v>38</v>
      </c>
      <c r="P5" s="95" t="s">
        <v>39</v>
      </c>
      <c r="Q5" s="95" t="s">
        <v>40</v>
      </c>
      <c r="R5" s="95" t="s">
        <v>41</v>
      </c>
      <c r="S5" s="95" t="s">
        <v>42</v>
      </c>
      <c r="T5" s="96" t="s">
        <v>43</v>
      </c>
      <c r="U5" s="95" t="s">
        <v>44</v>
      </c>
      <c r="V5" s="95" t="s">
        <v>45</v>
      </c>
      <c r="W5" s="95" t="s">
        <v>46</v>
      </c>
      <c r="X5" s="96" t="s">
        <v>47</v>
      </c>
      <c r="Y5" s="96" t="s">
        <v>48</v>
      </c>
      <c r="Z5" s="95" t="s">
        <v>49</v>
      </c>
      <c r="AA5" s="96" t="s">
        <v>0</v>
      </c>
      <c r="AB5" s="96" t="s">
        <v>50</v>
      </c>
      <c r="AC5" s="96" t="s">
        <v>64</v>
      </c>
      <c r="AD5" s="95" t="s">
        <v>65</v>
      </c>
      <c r="AE5" s="96" t="s">
        <v>66</v>
      </c>
      <c r="AF5" s="96" t="s">
        <v>67</v>
      </c>
      <c r="AG5" s="96" t="s">
        <v>51</v>
      </c>
      <c r="AH5" s="96" t="s">
        <v>52</v>
      </c>
      <c r="AI5" s="96" t="s">
        <v>53</v>
      </c>
      <c r="AJ5" s="96" t="s">
        <v>68</v>
      </c>
      <c r="AK5" s="96" t="s">
        <v>54</v>
      </c>
      <c r="AL5" s="95" t="s">
        <v>55</v>
      </c>
      <c r="AM5" s="95" t="s">
        <v>1</v>
      </c>
      <c r="AN5" s="96" t="s">
        <v>56</v>
      </c>
      <c r="AO5" s="96" t="s">
        <v>57</v>
      </c>
      <c r="AP5" s="96" t="s">
        <v>69</v>
      </c>
      <c r="AQ5" s="95" t="s">
        <v>2</v>
      </c>
      <c r="AR5" s="95" t="s">
        <v>3</v>
      </c>
      <c r="AS5" s="95" t="s">
        <v>4</v>
      </c>
      <c r="AT5" s="95" t="s">
        <v>5</v>
      </c>
      <c r="AU5" s="97" t="s">
        <v>6</v>
      </c>
      <c r="AW5" s="91" t="s">
        <v>29</v>
      </c>
      <c r="AX5" s="92" t="s">
        <v>30</v>
      </c>
      <c r="AY5" s="91"/>
      <c r="AZ5" s="91" t="s">
        <v>32</v>
      </c>
    </row>
    <row r="6" spans="1:64" x14ac:dyDescent="0.15">
      <c r="B6" s="18">
        <v>1</v>
      </c>
      <c r="C6" s="53" t="s">
        <v>58</v>
      </c>
      <c r="D6" s="84">
        <v>1.0624372482679962</v>
      </c>
      <c r="E6" s="20">
        <v>1.9847586788406257E-3</v>
      </c>
      <c r="F6" s="20">
        <v>0</v>
      </c>
      <c r="G6" s="20">
        <v>0.12054884787807581</v>
      </c>
      <c r="H6" s="20">
        <v>2.8571188431351876E-3</v>
      </c>
      <c r="I6" s="20">
        <v>1.6649993052540828E-2</v>
      </c>
      <c r="J6" s="20">
        <v>0.13943177398839637</v>
      </c>
      <c r="K6" s="20">
        <v>4.3477879405068998E-4</v>
      </c>
      <c r="L6" s="20">
        <v>1.4200278817751356E-4</v>
      </c>
      <c r="M6" s="20">
        <v>4.8930010578802693E-3</v>
      </c>
      <c r="N6" s="20">
        <v>0</v>
      </c>
      <c r="O6" s="20">
        <v>1.9841458440758637E-4</v>
      </c>
      <c r="P6" s="20">
        <v>7.7063459366303355E-5</v>
      </c>
      <c r="Q6" s="20">
        <v>4.6547679588142247E-6</v>
      </c>
      <c r="R6" s="20">
        <v>0</v>
      </c>
      <c r="S6" s="20">
        <v>1.3855924465549267E-5</v>
      </c>
      <c r="T6" s="20">
        <v>1.2127624765109496E-5</v>
      </c>
      <c r="U6" s="20">
        <v>1.0628592913075481E-5</v>
      </c>
      <c r="V6" s="20">
        <v>3.3951877702338462E-5</v>
      </c>
      <c r="W6" s="20">
        <v>2.0353633467844589E-5</v>
      </c>
      <c r="X6" s="20">
        <v>2.152080553640817E-5</v>
      </c>
      <c r="Y6" s="20">
        <v>0</v>
      </c>
      <c r="Z6" s="20">
        <v>1.2991539655732509E-5</v>
      </c>
      <c r="AA6" s="20">
        <v>4.7786937372865288E-5</v>
      </c>
      <c r="AB6" s="20">
        <v>3.7613482028999156E-4</v>
      </c>
      <c r="AC6" s="20">
        <v>1.7428931144816793E-5</v>
      </c>
      <c r="AD6" s="20">
        <v>4.7816465869700711E-5</v>
      </c>
      <c r="AE6" s="20">
        <v>8.3865121692624325E-6</v>
      </c>
      <c r="AF6" s="20">
        <v>1.2901143803852397E-4</v>
      </c>
      <c r="AG6" s="20">
        <v>6.0796028697428135E-6</v>
      </c>
      <c r="AH6" s="20">
        <v>4.9479735765533367E-6</v>
      </c>
      <c r="AI6" s="20">
        <v>4.8495652741037507E-5</v>
      </c>
      <c r="AJ6" s="20">
        <v>3.6579545524985621E-5</v>
      </c>
      <c r="AK6" s="20">
        <v>1.1633458406101213E-5</v>
      </c>
      <c r="AL6" s="20">
        <v>1.3608350400616738E-2</v>
      </c>
      <c r="AM6" s="20">
        <v>6.8817483488505416E-4</v>
      </c>
      <c r="AN6" s="20">
        <v>2.6383764771960552E-3</v>
      </c>
      <c r="AO6" s="20">
        <v>5.5769173199436792E-4</v>
      </c>
      <c r="AP6" s="20">
        <v>1.160180367848036E-5</v>
      </c>
      <c r="AQ6" s="20">
        <v>7.5230097885419407E-3</v>
      </c>
      <c r="AR6" s="20">
        <v>1.6821919356009008E-2</v>
      </c>
      <c r="AS6" s="20">
        <v>9.2445243570983028E-4</v>
      </c>
      <c r="AT6" s="20">
        <v>4.2973358602844607E-5</v>
      </c>
      <c r="AU6" s="20">
        <v>9.7518045215812279E-5</v>
      </c>
      <c r="AV6" s="10"/>
      <c r="AW6" s="10">
        <f t="shared" ref="AW6:AW49" si="0">SUM(D6:AU6)</f>
        <v>1.3934334557297865</v>
      </c>
      <c r="AX6" s="93">
        <f t="shared" ref="AX6:AX49" si="1">AW6/$AZ$6</f>
        <v>1.2321616080125939</v>
      </c>
      <c r="AZ6" s="10">
        <f>AVERAGE(AW6:AW49)</f>
        <v>1.1308853048727228</v>
      </c>
    </row>
    <row r="7" spans="1:64" x14ac:dyDescent="0.15">
      <c r="B7" s="18">
        <v>2</v>
      </c>
      <c r="C7" s="52" t="s">
        <v>59</v>
      </c>
      <c r="D7" s="84">
        <v>9.6067864205913115E-7</v>
      </c>
      <c r="E7" s="20">
        <v>1.0040829698080773</v>
      </c>
      <c r="F7" s="20">
        <v>0</v>
      </c>
      <c r="G7" s="20">
        <v>7.6621887043431455E-6</v>
      </c>
      <c r="H7" s="20">
        <v>3.6541479841446456E-2</v>
      </c>
      <c r="I7" s="20">
        <v>1.0296157072543868E-4</v>
      </c>
      <c r="J7" s="20">
        <v>3.8480717147775007E-5</v>
      </c>
      <c r="K7" s="20">
        <v>6.0995136007974314E-8</v>
      </c>
      <c r="L7" s="20">
        <v>7.4449646395952044E-8</v>
      </c>
      <c r="M7" s="20">
        <v>1.93819213511693E-7</v>
      </c>
      <c r="N7" s="20">
        <v>0</v>
      </c>
      <c r="O7" s="20">
        <v>5.2454971309139129E-8</v>
      </c>
      <c r="P7" s="20">
        <v>1.0218205256011646E-7</v>
      </c>
      <c r="Q7" s="20">
        <v>4.640116223010027E-8</v>
      </c>
      <c r="R7" s="20">
        <v>0</v>
      </c>
      <c r="S7" s="20">
        <v>5.7066735203177359E-8</v>
      </c>
      <c r="T7" s="20">
        <v>1.0914044180912138E-7</v>
      </c>
      <c r="U7" s="20">
        <v>7.1400511456977377E-8</v>
      </c>
      <c r="V7" s="20">
        <v>7.1289622124913527E-8</v>
      </c>
      <c r="W7" s="20">
        <v>1.7222925454081992E-7</v>
      </c>
      <c r="X7" s="20">
        <v>1.3825322484533926E-7</v>
      </c>
      <c r="Y7" s="20">
        <v>0</v>
      </c>
      <c r="Z7" s="20">
        <v>4.3960342905620814E-8</v>
      </c>
      <c r="AA7" s="20">
        <v>7.2936396522292472E-8</v>
      </c>
      <c r="AB7" s="20">
        <v>8.3646990452074717E-8</v>
      </c>
      <c r="AC7" s="20">
        <v>1.1584440476258093E-7</v>
      </c>
      <c r="AD7" s="20">
        <v>1.8459566596277817E-7</v>
      </c>
      <c r="AE7" s="20">
        <v>1.3081740157757752E-7</v>
      </c>
      <c r="AF7" s="20">
        <v>1.0527036371982393E-7</v>
      </c>
      <c r="AG7" s="20">
        <v>1.1342160853867262E-7</v>
      </c>
      <c r="AH7" s="20">
        <v>1.9721131494261007E-8</v>
      </c>
      <c r="AI7" s="20">
        <v>3.295120708943979E-6</v>
      </c>
      <c r="AJ7" s="20">
        <v>1.4415913057984512E-6</v>
      </c>
      <c r="AK7" s="20">
        <v>1.0171609132386974E-7</v>
      </c>
      <c r="AL7" s="20">
        <v>4.9472727991430173E-4</v>
      </c>
      <c r="AM7" s="20">
        <v>5.2010241154411387E-5</v>
      </c>
      <c r="AN7" s="20">
        <v>4.388127030033037E-4</v>
      </c>
      <c r="AO7" s="20">
        <v>1.8423603311451295E-7</v>
      </c>
      <c r="AP7" s="20">
        <v>1.7526332302799648E-7</v>
      </c>
      <c r="AQ7" s="20">
        <v>1.1299491160702661E-3</v>
      </c>
      <c r="AR7" s="20">
        <v>1.9920911069457358E-3</v>
      </c>
      <c r="AS7" s="20">
        <v>4.5684012612400441E-5</v>
      </c>
      <c r="AT7" s="20">
        <v>8.4604129644534712E-8</v>
      </c>
      <c r="AU7" s="20">
        <v>8.3028241149304491E-7</v>
      </c>
      <c r="AV7" s="10"/>
      <c r="AW7" s="10">
        <f t="shared" si="0"/>
        <v>1.0449359219747254</v>
      </c>
      <c r="AX7" s="93">
        <f t="shared" si="1"/>
        <v>0.92399814328857099</v>
      </c>
    </row>
    <row r="8" spans="1:64" x14ac:dyDescent="0.15">
      <c r="B8" s="18">
        <v>3</v>
      </c>
      <c r="C8" s="52" t="s">
        <v>33</v>
      </c>
      <c r="D8" s="84">
        <v>0</v>
      </c>
      <c r="E8" s="20">
        <v>0</v>
      </c>
      <c r="F8" s="20">
        <v>1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10"/>
      <c r="AW8" s="10">
        <f t="shared" si="0"/>
        <v>1</v>
      </c>
      <c r="AX8" s="93">
        <f t="shared" si="1"/>
        <v>0.88426297140057586</v>
      </c>
    </row>
    <row r="9" spans="1:64" x14ac:dyDescent="0.15">
      <c r="B9" s="18">
        <v>4</v>
      </c>
      <c r="C9" s="52" t="s">
        <v>60</v>
      </c>
      <c r="D9" s="84">
        <v>2.1254736418553681E-4</v>
      </c>
      <c r="E9" s="20">
        <v>7.3430095937233303E-5</v>
      </c>
      <c r="F9" s="20">
        <v>0</v>
      </c>
      <c r="G9" s="20">
        <v>1.0504097257995182</v>
      </c>
      <c r="H9" s="20">
        <v>1.1556153069953805E-3</v>
      </c>
      <c r="I9" s="20">
        <v>1.727153467885623E-2</v>
      </c>
      <c r="J9" s="20">
        <v>1.8830241875351578E-3</v>
      </c>
      <c r="K9" s="20">
        <v>3.3609732464569004E-4</v>
      </c>
      <c r="L9" s="20">
        <v>8.9243462479642974E-5</v>
      </c>
      <c r="M9" s="20">
        <v>1.0240052907132901E-2</v>
      </c>
      <c r="N9" s="20">
        <v>0</v>
      </c>
      <c r="O9" s="20">
        <v>4.0919130006938475E-4</v>
      </c>
      <c r="P9" s="20">
        <v>6.3187811174717203E-5</v>
      </c>
      <c r="Q9" s="20">
        <v>5.1273558657223629E-6</v>
      </c>
      <c r="R9" s="20">
        <v>0</v>
      </c>
      <c r="S9" s="20">
        <v>2.3477297072986977E-5</v>
      </c>
      <c r="T9" s="20">
        <v>1.9309732830639299E-5</v>
      </c>
      <c r="U9" s="20">
        <v>1.5756336537657269E-5</v>
      </c>
      <c r="V9" s="20">
        <v>6.63365602101343E-5</v>
      </c>
      <c r="W9" s="20">
        <v>3.6902386545585349E-5</v>
      </c>
      <c r="X9" s="20">
        <v>3.8502891652948089E-5</v>
      </c>
      <c r="Y9" s="20">
        <v>0</v>
      </c>
      <c r="Z9" s="20">
        <v>2.3767684462396759E-5</v>
      </c>
      <c r="AA9" s="20">
        <v>8.777688958422152E-5</v>
      </c>
      <c r="AB9" s="20">
        <v>1.9475282425897142E-5</v>
      </c>
      <c r="AC9" s="20">
        <v>1.8465845458068721E-5</v>
      </c>
      <c r="AD9" s="20">
        <v>8.4301546827394432E-5</v>
      </c>
      <c r="AE9" s="20">
        <v>3.5964990305107455E-6</v>
      </c>
      <c r="AF9" s="20">
        <v>6.1222989671448756E-6</v>
      </c>
      <c r="AG9" s="20">
        <v>3.9252854384699655E-6</v>
      </c>
      <c r="AH9" s="20">
        <v>6.6467598105189196E-7</v>
      </c>
      <c r="AI9" s="20">
        <v>4.6926263472446162E-5</v>
      </c>
      <c r="AJ9" s="20">
        <v>3.0869457182903215E-5</v>
      </c>
      <c r="AK9" s="20">
        <v>1.4232550437337651E-5</v>
      </c>
      <c r="AL9" s="20">
        <v>2.3817990124273738E-2</v>
      </c>
      <c r="AM9" s="20">
        <v>7.1471720000906044E-4</v>
      </c>
      <c r="AN9" s="20">
        <v>1.936396985129363E-3</v>
      </c>
      <c r="AO9" s="20">
        <v>2.2278688930367997E-5</v>
      </c>
      <c r="AP9" s="20">
        <v>1.4004173991555033E-5</v>
      </c>
      <c r="AQ9" s="20">
        <v>6.7812801088008917E-3</v>
      </c>
      <c r="AR9" s="20">
        <v>2.5083732280333327E-2</v>
      </c>
      <c r="AS9" s="20">
        <v>2.9962859068630306E-4</v>
      </c>
      <c r="AT9" s="20">
        <v>4.7816772673343118E-5</v>
      </c>
      <c r="AU9" s="20">
        <v>2.6853141390213846E-5</v>
      </c>
      <c r="AV9" s="10"/>
      <c r="AW9" s="10">
        <f t="shared" si="0"/>
        <v>1.1414338851447321</v>
      </c>
      <c r="AX9" s="93">
        <f t="shared" si="1"/>
        <v>1.0093277189353844</v>
      </c>
    </row>
    <row r="10" spans="1:64" x14ac:dyDescent="0.15">
      <c r="B10" s="18">
        <v>5</v>
      </c>
      <c r="C10" s="52" t="s">
        <v>61</v>
      </c>
      <c r="D10" s="84">
        <v>6.5002104967309378E-6</v>
      </c>
      <c r="E10" s="20">
        <v>1.1284997316806867E-2</v>
      </c>
      <c r="F10" s="20">
        <v>0</v>
      </c>
      <c r="G10" s="20">
        <v>1.9962422449717511E-5</v>
      </c>
      <c r="H10" s="20">
        <v>1.0343338756273868</v>
      </c>
      <c r="I10" s="20">
        <v>1.1880822584628852E-3</v>
      </c>
      <c r="J10" s="20">
        <v>2.8003787145925661E-4</v>
      </c>
      <c r="K10" s="20">
        <v>2.1193218174237021E-7</v>
      </c>
      <c r="L10" s="20">
        <v>2.5122199570044969E-7</v>
      </c>
      <c r="M10" s="20">
        <v>8.0916193765198922E-7</v>
      </c>
      <c r="N10" s="20">
        <v>0</v>
      </c>
      <c r="O10" s="20">
        <v>1.9652890875230574E-7</v>
      </c>
      <c r="P10" s="20">
        <v>4.0028899475212846E-7</v>
      </c>
      <c r="Q10" s="20">
        <v>1.3533042679884841E-7</v>
      </c>
      <c r="R10" s="20">
        <v>0</v>
      </c>
      <c r="S10" s="20">
        <v>2.2956299905815193E-7</v>
      </c>
      <c r="T10" s="20">
        <v>5.4143061171860919E-7</v>
      </c>
      <c r="U10" s="20">
        <v>3.0815142409303238E-7</v>
      </c>
      <c r="V10" s="20">
        <v>3.1276188394354129E-7</v>
      </c>
      <c r="W10" s="20">
        <v>9.4857233561000965E-7</v>
      </c>
      <c r="X10" s="20">
        <v>7.2344849518353984E-7</v>
      </c>
      <c r="Y10" s="20">
        <v>0</v>
      </c>
      <c r="Z10" s="20">
        <v>1.5691263517618923E-7</v>
      </c>
      <c r="AA10" s="20">
        <v>2.20560994081877E-7</v>
      </c>
      <c r="AB10" s="20">
        <v>2.9009328839969615E-7</v>
      </c>
      <c r="AC10" s="20">
        <v>4.6857879107144568E-7</v>
      </c>
      <c r="AD10" s="20">
        <v>6.2920589141745694E-7</v>
      </c>
      <c r="AE10" s="20">
        <v>4.0467892407801386E-7</v>
      </c>
      <c r="AF10" s="20">
        <v>3.6320267137347411E-7</v>
      </c>
      <c r="AG10" s="20">
        <v>3.6799672390029876E-7</v>
      </c>
      <c r="AH10" s="20">
        <v>4.7034625712208457E-8</v>
      </c>
      <c r="AI10" s="20">
        <v>9.7205985321868156E-6</v>
      </c>
      <c r="AJ10" s="20">
        <v>4.1345808773669399E-6</v>
      </c>
      <c r="AK10" s="20">
        <v>1.1661251432075048E-6</v>
      </c>
      <c r="AL10" s="20">
        <v>2.991546106498461E-3</v>
      </c>
      <c r="AM10" s="20">
        <v>1.2133390155206521E-4</v>
      </c>
      <c r="AN10" s="20">
        <v>1.154237882372052E-3</v>
      </c>
      <c r="AO10" s="20">
        <v>8.3146710243578076E-7</v>
      </c>
      <c r="AP10" s="20">
        <v>6.1568279780214629E-7</v>
      </c>
      <c r="AQ10" s="20">
        <v>2.4428864597799411E-3</v>
      </c>
      <c r="AR10" s="20">
        <v>7.5626242059335961E-3</v>
      </c>
      <c r="AS10" s="20">
        <v>8.1930154325684783E-5</v>
      </c>
      <c r="AT10" s="20">
        <v>2.5955444015676465E-7</v>
      </c>
      <c r="AU10" s="20">
        <v>2.3978484340565406E-6</v>
      </c>
      <c r="AV10" s="10"/>
      <c r="AW10" s="10">
        <f t="shared" si="0"/>
        <v>1.0614951569315918</v>
      </c>
      <c r="AX10" s="93">
        <f t="shared" si="1"/>
        <v>0.93864086159564997</v>
      </c>
    </row>
    <row r="11" spans="1:64" x14ac:dyDescent="0.15">
      <c r="B11" s="18">
        <v>6</v>
      </c>
      <c r="C11" s="52" t="s">
        <v>62</v>
      </c>
      <c r="D11" s="84">
        <v>9.2169181151663022E-7</v>
      </c>
      <c r="E11" s="20">
        <v>4.4435211582737227E-6</v>
      </c>
      <c r="F11" s="20">
        <v>0</v>
      </c>
      <c r="G11" s="20">
        <v>1.1054150223503431E-6</v>
      </c>
      <c r="H11" s="20">
        <v>1.1398962132843401E-6</v>
      </c>
      <c r="I11" s="20">
        <v>1.0234188158475857</v>
      </c>
      <c r="J11" s="20">
        <v>1.1030121389936658E-5</v>
      </c>
      <c r="K11" s="20">
        <v>8.229869244452903E-7</v>
      </c>
      <c r="L11" s="20">
        <v>1.1081956824057373E-6</v>
      </c>
      <c r="M11" s="20">
        <v>1.3470428246991767E-6</v>
      </c>
      <c r="N11" s="20">
        <v>0</v>
      </c>
      <c r="O11" s="20">
        <v>6.3577993148670445E-7</v>
      </c>
      <c r="P11" s="20">
        <v>1.0740079747302719E-6</v>
      </c>
      <c r="Q11" s="20">
        <v>6.1344250420039026E-7</v>
      </c>
      <c r="R11" s="20">
        <v>0</v>
      </c>
      <c r="S11" s="20">
        <v>9.8719735176892833E-7</v>
      </c>
      <c r="T11" s="20">
        <v>2.1822004639838818E-6</v>
      </c>
      <c r="U11" s="20">
        <v>1.6536245523290649E-6</v>
      </c>
      <c r="V11" s="20">
        <v>1.0596653894583083E-6</v>
      </c>
      <c r="W11" s="20">
        <v>2.7435975015966267E-6</v>
      </c>
      <c r="X11" s="20">
        <v>2.1910112454379278E-6</v>
      </c>
      <c r="Y11" s="20">
        <v>0</v>
      </c>
      <c r="Z11" s="20">
        <v>5.545499716330278E-7</v>
      </c>
      <c r="AA11" s="20">
        <v>8.3672864019723341E-7</v>
      </c>
      <c r="AB11" s="20">
        <v>1.2730570854867693E-6</v>
      </c>
      <c r="AC11" s="20">
        <v>2.2671893309953723E-6</v>
      </c>
      <c r="AD11" s="20">
        <v>3.2773771358342422E-6</v>
      </c>
      <c r="AE11" s="20">
        <v>1.1142255158711831E-6</v>
      </c>
      <c r="AF11" s="20">
        <v>1.2094506595298418E-6</v>
      </c>
      <c r="AG11" s="20">
        <v>2.0614618140657194E-6</v>
      </c>
      <c r="AH11" s="20">
        <v>2.1895209114327779E-7</v>
      </c>
      <c r="AI11" s="20">
        <v>2.4159966287446031E-5</v>
      </c>
      <c r="AJ11" s="20">
        <v>9.1920976402869311E-6</v>
      </c>
      <c r="AK11" s="20">
        <v>2.1846461758060066E-5</v>
      </c>
      <c r="AL11" s="20">
        <v>7.9687566604809863E-3</v>
      </c>
      <c r="AM11" s="20">
        <v>1.5031786289552889E-3</v>
      </c>
      <c r="AN11" s="20">
        <v>1.3244838182607257E-3</v>
      </c>
      <c r="AO11" s="20">
        <v>4.0948445549851082E-4</v>
      </c>
      <c r="AP11" s="20">
        <v>2.6830974253510067E-6</v>
      </c>
      <c r="AQ11" s="20">
        <v>3.2916583864878398E-3</v>
      </c>
      <c r="AR11" s="20">
        <v>2.232852128970594E-2</v>
      </c>
      <c r="AS11" s="20">
        <v>1.195136516381295E-4</v>
      </c>
      <c r="AT11" s="20">
        <v>7.4078243391947182E-7</v>
      </c>
      <c r="AU11" s="20">
        <v>6.1261984706033141E-6</v>
      </c>
      <c r="AV11" s="10"/>
      <c r="AW11" s="10">
        <f t="shared" si="0"/>
        <v>1.0604770337328155</v>
      </c>
      <c r="AX11" s="93">
        <f t="shared" si="1"/>
        <v>0.93774057295064828</v>
      </c>
    </row>
    <row r="12" spans="1:64" x14ac:dyDescent="0.15">
      <c r="B12" s="18">
        <v>7</v>
      </c>
      <c r="C12" s="52" t="s">
        <v>63</v>
      </c>
      <c r="D12" s="84">
        <v>2.2299333965764254E-2</v>
      </c>
      <c r="E12" s="20">
        <v>1.3342063798701004E-2</v>
      </c>
      <c r="F12" s="20">
        <v>0</v>
      </c>
      <c r="G12" s="20">
        <v>8.4967734766857716E-3</v>
      </c>
      <c r="H12" s="20">
        <v>8.4743101633288458E-3</v>
      </c>
      <c r="I12" s="20">
        <v>4.0651273087364673E-2</v>
      </c>
      <c r="J12" s="20">
        <v>1.0095946440264127</v>
      </c>
      <c r="K12" s="20">
        <v>4.8473813120772362E-5</v>
      </c>
      <c r="L12" s="20">
        <v>1.1514889720982708E-4</v>
      </c>
      <c r="M12" s="20">
        <v>1.2075843998389246E-3</v>
      </c>
      <c r="N12" s="20">
        <v>0</v>
      </c>
      <c r="O12" s="20">
        <v>5.1757033223609186E-5</v>
      </c>
      <c r="P12" s="20">
        <v>2.9547342916581647E-4</v>
      </c>
      <c r="Q12" s="20">
        <v>2.2211793895479855E-6</v>
      </c>
      <c r="R12" s="20">
        <v>0</v>
      </c>
      <c r="S12" s="20">
        <v>4.0404051671996E-6</v>
      </c>
      <c r="T12" s="20">
        <v>4.47026625017382E-6</v>
      </c>
      <c r="U12" s="20">
        <v>3.5865937225423886E-6</v>
      </c>
      <c r="V12" s="20">
        <v>9.3854676148944861E-6</v>
      </c>
      <c r="W12" s="20">
        <v>7.189092284285572E-6</v>
      </c>
      <c r="X12" s="20">
        <v>7.1171551689649512E-6</v>
      </c>
      <c r="Y12" s="20">
        <v>0</v>
      </c>
      <c r="Z12" s="20">
        <v>4.2898974891712327E-6</v>
      </c>
      <c r="AA12" s="20">
        <v>1.5747357214312139E-5</v>
      </c>
      <c r="AB12" s="20">
        <v>3.0405982079276891E-5</v>
      </c>
      <c r="AC12" s="20">
        <v>4.8741129670390124E-6</v>
      </c>
      <c r="AD12" s="20">
        <v>1.464901908761254E-5</v>
      </c>
      <c r="AE12" s="20">
        <v>2.7635473685314852E-5</v>
      </c>
      <c r="AF12" s="20">
        <v>3.2385991488979666E-5</v>
      </c>
      <c r="AG12" s="20">
        <v>2.5473735312752571E-6</v>
      </c>
      <c r="AH12" s="20">
        <v>5.6316186331104331E-7</v>
      </c>
      <c r="AI12" s="20">
        <v>3.5042468743697253E-5</v>
      </c>
      <c r="AJ12" s="20">
        <v>1.4397170497082338E-5</v>
      </c>
      <c r="AK12" s="20">
        <v>2.4060157335255135E-5</v>
      </c>
      <c r="AL12" s="20">
        <v>6.8813361406245104E-3</v>
      </c>
      <c r="AM12" s="20">
        <v>4.6117838271292122E-4</v>
      </c>
      <c r="AN12" s="20">
        <v>2.2771704375515191E-3</v>
      </c>
      <c r="AO12" s="20">
        <v>1.1639774724910175E-4</v>
      </c>
      <c r="AP12" s="20">
        <v>7.6860337638111073E-6</v>
      </c>
      <c r="AQ12" s="20">
        <v>8.5818552071545342E-3</v>
      </c>
      <c r="AR12" s="20">
        <v>2.608299837642266E-2</v>
      </c>
      <c r="AS12" s="20">
        <v>3.0519898687304066E-4</v>
      </c>
      <c r="AT12" s="20">
        <v>2.1633921542323656E-5</v>
      </c>
      <c r="AU12" s="20">
        <v>5.7529443375084683E-4</v>
      </c>
      <c r="AV12" s="10"/>
      <c r="AW12" s="10">
        <f t="shared" si="0"/>
        <v>1.1501321940840417</v>
      </c>
      <c r="AX12" s="93">
        <f t="shared" si="1"/>
        <v>1.0170193114442185</v>
      </c>
    </row>
    <row r="13" spans="1:64" x14ac:dyDescent="0.15">
      <c r="B13" s="18">
        <v>8</v>
      </c>
      <c r="C13" s="52" t="s">
        <v>34</v>
      </c>
      <c r="D13" s="84">
        <v>7.4152314065810702E-4</v>
      </c>
      <c r="E13" s="20">
        <v>3.9001830711234385E-3</v>
      </c>
      <c r="F13" s="20">
        <v>0</v>
      </c>
      <c r="G13" s="20">
        <v>2.6858174181105653E-4</v>
      </c>
      <c r="H13" s="20">
        <v>4.7052485624300873E-4</v>
      </c>
      <c r="I13" s="20">
        <v>2.8408787909860324E-4</v>
      </c>
      <c r="J13" s="20">
        <v>2.072346230899177E-4</v>
      </c>
      <c r="K13" s="20">
        <v>1.037664108761819</v>
      </c>
      <c r="L13" s="20">
        <v>5.641117006286385E-4</v>
      </c>
      <c r="M13" s="20">
        <v>2.3677793278041411E-4</v>
      </c>
      <c r="N13" s="20">
        <v>0</v>
      </c>
      <c r="O13" s="20">
        <v>2.2370515974682323E-3</v>
      </c>
      <c r="P13" s="20">
        <v>4.3854536869731946E-4</v>
      </c>
      <c r="Q13" s="20">
        <v>1.2492288572609129E-4</v>
      </c>
      <c r="R13" s="20">
        <v>0</v>
      </c>
      <c r="S13" s="20">
        <v>3.1508681620932974E-4</v>
      </c>
      <c r="T13" s="20">
        <v>2.8675124818850953E-4</v>
      </c>
      <c r="U13" s="20">
        <v>1.8588538780592171E-4</v>
      </c>
      <c r="V13" s="20">
        <v>4.2296203717260959E-4</v>
      </c>
      <c r="W13" s="20">
        <v>6.1062763618287936E-4</v>
      </c>
      <c r="X13" s="20">
        <v>4.0315416039742112E-4</v>
      </c>
      <c r="Y13" s="20">
        <v>0</v>
      </c>
      <c r="Z13" s="20">
        <v>4.2140869524506043E-4</v>
      </c>
      <c r="AA13" s="20">
        <v>2.5499734435937643E-4</v>
      </c>
      <c r="AB13" s="20">
        <v>6.5824213021897402E-4</v>
      </c>
      <c r="AC13" s="20">
        <v>2.1423099394619468E-4</v>
      </c>
      <c r="AD13" s="20">
        <v>9.6065587238535659E-4</v>
      </c>
      <c r="AE13" s="20">
        <v>7.5684923035423035E-4</v>
      </c>
      <c r="AF13" s="20">
        <v>9.8930274688748009E-4</v>
      </c>
      <c r="AG13" s="20">
        <v>4.439787147388022E-4</v>
      </c>
      <c r="AH13" s="20">
        <v>2.6949944519914662E-5</v>
      </c>
      <c r="AI13" s="20">
        <v>4.4036111991480715E-4</v>
      </c>
      <c r="AJ13" s="20">
        <v>5.0981106220097353E-4</v>
      </c>
      <c r="AK13" s="20">
        <v>9.6057502087179211E-4</v>
      </c>
      <c r="AL13" s="20">
        <v>5.3731218050931211E-5</v>
      </c>
      <c r="AM13" s="20">
        <v>3.7737259905887396E-4</v>
      </c>
      <c r="AN13" s="20">
        <v>7.5652982650537633E-4</v>
      </c>
      <c r="AO13" s="20">
        <v>7.9888914868499594E-3</v>
      </c>
      <c r="AP13" s="20">
        <v>4.8355011977378618E-4</v>
      </c>
      <c r="AQ13" s="20">
        <v>2.0685793569263115E-3</v>
      </c>
      <c r="AR13" s="20">
        <v>2.4698303902804413E-4</v>
      </c>
      <c r="AS13" s="20">
        <v>1.1445477483394892E-3</v>
      </c>
      <c r="AT13" s="20">
        <v>3.9889944342615226E-3</v>
      </c>
      <c r="AU13" s="20">
        <v>2.2627900593067288E-4</v>
      </c>
      <c r="AV13" s="10"/>
      <c r="AW13" s="10">
        <f t="shared" si="0"/>
        <v>1.0733349425554681</v>
      </c>
      <c r="AX13" s="93">
        <f t="shared" si="1"/>
        <v>0.94911034561216467</v>
      </c>
    </row>
    <row r="14" spans="1:64" x14ac:dyDescent="0.15">
      <c r="B14" s="18">
        <v>9</v>
      </c>
      <c r="C14" s="52" t="s">
        <v>35</v>
      </c>
      <c r="D14" s="84">
        <v>1.388360533605169E-2</v>
      </c>
      <c r="E14" s="20">
        <v>1.8820906243740079E-3</v>
      </c>
      <c r="F14" s="20">
        <v>0</v>
      </c>
      <c r="G14" s="20">
        <v>1.013921619684648E-2</v>
      </c>
      <c r="H14" s="20">
        <v>7.8732265020840346E-3</v>
      </c>
      <c r="I14" s="20">
        <v>1.0184101087325209E-2</v>
      </c>
      <c r="J14" s="20">
        <v>3.2415869531012935E-3</v>
      </c>
      <c r="K14" s="20">
        <v>3.0870890842578176E-3</v>
      </c>
      <c r="L14" s="20">
        <v>1.10562197463506</v>
      </c>
      <c r="M14" s="20">
        <v>5.2139455447576593E-3</v>
      </c>
      <c r="N14" s="20">
        <v>0</v>
      </c>
      <c r="O14" s="20">
        <v>2.9400090051328689E-3</v>
      </c>
      <c r="P14" s="20">
        <v>1.8751534637976994E-2</v>
      </c>
      <c r="Q14" s="20">
        <v>8.4491106485437692E-4</v>
      </c>
      <c r="R14" s="20">
        <v>0</v>
      </c>
      <c r="S14" s="20">
        <v>1.5859860532383607E-3</v>
      </c>
      <c r="T14" s="20">
        <v>8.2250373334482858E-4</v>
      </c>
      <c r="U14" s="20">
        <v>6.4433565198028628E-4</v>
      </c>
      <c r="V14" s="20">
        <v>4.9014700485267267E-3</v>
      </c>
      <c r="W14" s="20">
        <v>2.4294657817491637E-3</v>
      </c>
      <c r="X14" s="20">
        <v>7.065728435220177E-3</v>
      </c>
      <c r="Y14" s="20">
        <v>0</v>
      </c>
      <c r="Z14" s="20">
        <v>2.3464679587177936E-3</v>
      </c>
      <c r="AA14" s="20">
        <v>4.5107847172889633E-2</v>
      </c>
      <c r="AB14" s="20">
        <v>2.1726536534525106E-2</v>
      </c>
      <c r="AC14" s="20">
        <v>3.9931191972220545E-3</v>
      </c>
      <c r="AD14" s="20">
        <v>4.086487934127872E-3</v>
      </c>
      <c r="AE14" s="20">
        <v>3.2829898217548933E-3</v>
      </c>
      <c r="AF14" s="20">
        <v>2.9647311648441908E-3</v>
      </c>
      <c r="AG14" s="20">
        <v>2.6269933996784871E-3</v>
      </c>
      <c r="AH14" s="20">
        <v>4.2069270796634041E-4</v>
      </c>
      <c r="AI14" s="20">
        <v>3.250393200965756E-3</v>
      </c>
      <c r="AJ14" s="20">
        <v>3.7246290569922006E-3</v>
      </c>
      <c r="AK14" s="20">
        <v>1.3097274808536819E-3</v>
      </c>
      <c r="AL14" s="20">
        <v>1.5272505655519104E-3</v>
      </c>
      <c r="AM14" s="20">
        <v>1.767361611143544E-3</v>
      </c>
      <c r="AN14" s="20">
        <v>3.927323634585222E-3</v>
      </c>
      <c r="AO14" s="20">
        <v>7.6385021477092044E-3</v>
      </c>
      <c r="AP14" s="20">
        <v>2.5696279063770213E-3</v>
      </c>
      <c r="AQ14" s="20">
        <v>2.5559594207384792E-3</v>
      </c>
      <c r="AR14" s="20">
        <v>3.3024024117356272E-3</v>
      </c>
      <c r="AS14" s="20">
        <v>2.8067417638784286E-3</v>
      </c>
      <c r="AT14" s="20">
        <v>0.1420581026968811</v>
      </c>
      <c r="AU14" s="20">
        <v>7.6744891486660771E-4</v>
      </c>
      <c r="AV14" s="10"/>
      <c r="AW14" s="10">
        <f t="shared" si="0"/>
        <v>1.4648741170798869</v>
      </c>
      <c r="AX14" s="93">
        <f t="shared" si="1"/>
        <v>1.2953339394968559</v>
      </c>
    </row>
    <row r="15" spans="1:64" x14ac:dyDescent="0.15">
      <c r="B15" s="18">
        <v>10</v>
      </c>
      <c r="C15" s="53" t="s">
        <v>36</v>
      </c>
      <c r="D15" s="84">
        <v>1.1928313915961141E-2</v>
      </c>
      <c r="E15" s="20">
        <v>3.7692899379780931E-3</v>
      </c>
      <c r="F15" s="20">
        <v>0</v>
      </c>
      <c r="G15" s="20">
        <v>4.2331142924843012E-3</v>
      </c>
      <c r="H15" s="20">
        <v>3.5480304367937507E-3</v>
      </c>
      <c r="I15" s="20">
        <v>5.1547231585420059E-3</v>
      </c>
      <c r="J15" s="20">
        <v>2.3991637442955108E-3</v>
      </c>
      <c r="K15" s="20">
        <v>3.5077658879195131E-2</v>
      </c>
      <c r="L15" s="20">
        <v>9.2660008655402991E-3</v>
      </c>
      <c r="M15" s="20">
        <v>1.0781119510258366</v>
      </c>
      <c r="N15" s="20">
        <v>0</v>
      </c>
      <c r="O15" s="20">
        <v>4.2980227086484926E-2</v>
      </c>
      <c r="P15" s="20">
        <v>6.4145426902628613E-3</v>
      </c>
      <c r="Q15" s="20">
        <v>4.7798694695534499E-4</v>
      </c>
      <c r="R15" s="20">
        <v>0</v>
      </c>
      <c r="S15" s="20">
        <v>2.3210552125056388E-3</v>
      </c>
      <c r="T15" s="20">
        <v>1.6205008361692044E-3</v>
      </c>
      <c r="U15" s="20">
        <v>1.441195952080743E-3</v>
      </c>
      <c r="V15" s="20">
        <v>6.7664241001142945E-3</v>
      </c>
      <c r="W15" s="20">
        <v>3.1224949394224092E-3</v>
      </c>
      <c r="X15" s="20">
        <v>3.4868068993352446E-3</v>
      </c>
      <c r="Y15" s="20">
        <v>0</v>
      </c>
      <c r="Z15" s="20">
        <v>2.4079184200530828E-3</v>
      </c>
      <c r="AA15" s="20">
        <v>9.1420479575839292E-3</v>
      </c>
      <c r="AB15" s="20">
        <v>1.8825660064528218E-3</v>
      </c>
      <c r="AC15" s="20">
        <v>1.6437410639086488E-3</v>
      </c>
      <c r="AD15" s="20">
        <v>8.5285735874581249E-3</v>
      </c>
      <c r="AE15" s="20">
        <v>1.6620147242377281E-4</v>
      </c>
      <c r="AF15" s="20">
        <v>4.3224562710160685E-4</v>
      </c>
      <c r="AG15" s="20">
        <v>2.3279221159317441E-4</v>
      </c>
      <c r="AH15" s="20">
        <v>5.0006223443888584E-5</v>
      </c>
      <c r="AI15" s="20">
        <v>5.302888586603883E-4</v>
      </c>
      <c r="AJ15" s="20">
        <v>8.490588053457665E-4</v>
      </c>
      <c r="AK15" s="20">
        <v>6.9958329122369212E-4</v>
      </c>
      <c r="AL15" s="20">
        <v>4.8965574926981695E-4</v>
      </c>
      <c r="AM15" s="20">
        <v>4.3155689057098767E-2</v>
      </c>
      <c r="AN15" s="20">
        <v>2.5220938501162833E-3</v>
      </c>
      <c r="AO15" s="20">
        <v>1.4607676464086098E-3</v>
      </c>
      <c r="AP15" s="20">
        <v>1.1082089613431174E-3</v>
      </c>
      <c r="AQ15" s="20">
        <v>1.5482566268185981E-3</v>
      </c>
      <c r="AR15" s="20">
        <v>1.2948344916051064E-3</v>
      </c>
      <c r="AS15" s="20">
        <v>2.6383580613018897E-3</v>
      </c>
      <c r="AT15" s="20">
        <v>4.9106150823101467E-3</v>
      </c>
      <c r="AU15" s="20">
        <v>2.1279951663587433E-3</v>
      </c>
      <c r="AV15" s="10"/>
      <c r="AW15" s="10">
        <f t="shared" si="0"/>
        <v>1.3099409791378374</v>
      </c>
      <c r="AX15" s="93">
        <f t="shared" si="1"/>
        <v>1.1583323025718038</v>
      </c>
    </row>
    <row r="16" spans="1:64" x14ac:dyDescent="0.15">
      <c r="B16" s="18">
        <v>11</v>
      </c>
      <c r="C16" s="53" t="s">
        <v>37</v>
      </c>
      <c r="D16" s="84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1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10"/>
      <c r="AW16" s="10">
        <f t="shared" si="0"/>
        <v>1</v>
      </c>
      <c r="AX16" s="93">
        <f t="shared" si="1"/>
        <v>0.88426297140057586</v>
      </c>
    </row>
    <row r="17" spans="2:50" x14ac:dyDescent="0.15">
      <c r="B17" s="18">
        <v>12</v>
      </c>
      <c r="C17" s="53" t="s">
        <v>38</v>
      </c>
      <c r="D17" s="84">
        <v>2.1425824592399747E-3</v>
      </c>
      <c r="E17" s="20">
        <v>6.2064772223571268E-3</v>
      </c>
      <c r="F17" s="20">
        <v>0</v>
      </c>
      <c r="G17" s="20">
        <v>2.7001642678675317E-3</v>
      </c>
      <c r="H17" s="20">
        <v>1.7030249768974499E-2</v>
      </c>
      <c r="I17" s="20">
        <v>7.1416214192267452E-3</v>
      </c>
      <c r="J17" s="20">
        <v>3.2654693626464801E-3</v>
      </c>
      <c r="K17" s="20">
        <v>5.0530020123634939E-3</v>
      </c>
      <c r="L17" s="20">
        <v>7.058266328781284E-3</v>
      </c>
      <c r="M17" s="20">
        <v>6.820736973619455E-3</v>
      </c>
      <c r="N17" s="20">
        <v>0</v>
      </c>
      <c r="O17" s="20">
        <v>1.0713959578159966</v>
      </c>
      <c r="P17" s="20">
        <v>2.063214497537305E-3</v>
      </c>
      <c r="Q17" s="20">
        <v>2.649477537141843E-4</v>
      </c>
      <c r="R17" s="20">
        <v>0</v>
      </c>
      <c r="S17" s="20">
        <v>1.0232562676917225E-3</v>
      </c>
      <c r="T17" s="20">
        <v>6.335544353587263E-3</v>
      </c>
      <c r="U17" s="20">
        <v>4.6391165153084222E-3</v>
      </c>
      <c r="V17" s="20">
        <v>3.5192036017293843E-2</v>
      </c>
      <c r="W17" s="20">
        <v>1.3097184197362808E-2</v>
      </c>
      <c r="X17" s="20">
        <v>1.3971310342207312E-2</v>
      </c>
      <c r="Y17" s="20">
        <v>0</v>
      </c>
      <c r="Z17" s="20">
        <v>1.1533704975004952E-2</v>
      </c>
      <c r="AA17" s="20">
        <v>1.8335605876376563E-2</v>
      </c>
      <c r="AB17" s="20">
        <v>5.2092036945599303E-3</v>
      </c>
      <c r="AC17" s="20">
        <v>6.7456529338950381E-3</v>
      </c>
      <c r="AD17" s="20">
        <v>1.2752602686594533E-2</v>
      </c>
      <c r="AE17" s="20">
        <v>1.2068708062068216E-3</v>
      </c>
      <c r="AF17" s="20">
        <v>7.1007461320391771E-3</v>
      </c>
      <c r="AG17" s="20">
        <v>1.2457404774864128E-3</v>
      </c>
      <c r="AH17" s="20">
        <v>3.1034770568545049E-4</v>
      </c>
      <c r="AI17" s="20">
        <v>2.4724094722369831E-3</v>
      </c>
      <c r="AJ17" s="20">
        <v>2.7635962859780963E-3</v>
      </c>
      <c r="AK17" s="20">
        <v>1.3466876164935527E-3</v>
      </c>
      <c r="AL17" s="20">
        <v>9.6388148851279725E-4</v>
      </c>
      <c r="AM17" s="20">
        <v>1.5349006138838444E-3</v>
      </c>
      <c r="AN17" s="20">
        <v>1.998529195813217E-3</v>
      </c>
      <c r="AO17" s="20">
        <v>4.7962633109054761E-3</v>
      </c>
      <c r="AP17" s="20">
        <v>2.7491199269259522E-3</v>
      </c>
      <c r="AQ17" s="20">
        <v>2.2302614783011204E-3</v>
      </c>
      <c r="AR17" s="20">
        <v>1.5107514456774627E-3</v>
      </c>
      <c r="AS17" s="20">
        <v>2.3426327485344079E-3</v>
      </c>
      <c r="AT17" s="20">
        <v>1.9861676789172781E-2</v>
      </c>
      <c r="AU17" s="20">
        <v>1.8804761894309968E-3</v>
      </c>
      <c r="AV17" s="10"/>
      <c r="AW17" s="10">
        <f t="shared" si="0"/>
        <v>1.3162927994254916</v>
      </c>
      <c r="AX17" s="93">
        <f t="shared" si="1"/>
        <v>1.1639489820531674</v>
      </c>
    </row>
    <row r="18" spans="2:50" x14ac:dyDescent="0.15">
      <c r="B18" s="18">
        <v>13</v>
      </c>
      <c r="C18" s="52" t="s">
        <v>39</v>
      </c>
      <c r="D18" s="84">
        <v>8.5718756355095886E-5</v>
      </c>
      <c r="E18" s="20">
        <v>1.2397324514143627E-5</v>
      </c>
      <c r="F18" s="20">
        <v>0</v>
      </c>
      <c r="G18" s="20">
        <v>6.1140274405493608E-5</v>
      </c>
      <c r="H18" s="20">
        <v>8.1584410912658524E-5</v>
      </c>
      <c r="I18" s="20">
        <v>2.0746150643256134E-5</v>
      </c>
      <c r="J18" s="20">
        <v>4.0106048226115313E-5</v>
      </c>
      <c r="K18" s="20">
        <v>7.147017606752237E-5</v>
      </c>
      <c r="L18" s="20">
        <v>7.9233478348264474E-5</v>
      </c>
      <c r="M18" s="20">
        <v>4.2859562456728931E-4</v>
      </c>
      <c r="N18" s="20">
        <v>0</v>
      </c>
      <c r="O18" s="20">
        <v>1.3952858535795976E-4</v>
      </c>
      <c r="P18" s="20">
        <v>1.0023920460567701</v>
      </c>
      <c r="Q18" s="20">
        <v>1.0069757481758449E-5</v>
      </c>
      <c r="R18" s="20">
        <v>0</v>
      </c>
      <c r="S18" s="20">
        <v>1.563618064910563E-4</v>
      </c>
      <c r="T18" s="20">
        <v>3.844960016957391E-4</v>
      </c>
      <c r="U18" s="20">
        <v>2.0740457788839313E-4</v>
      </c>
      <c r="V18" s="20">
        <v>1.5990938925438634E-4</v>
      </c>
      <c r="W18" s="20">
        <v>2.9616241780194711E-3</v>
      </c>
      <c r="X18" s="20">
        <v>6.7135384025861114E-4</v>
      </c>
      <c r="Y18" s="20">
        <v>0</v>
      </c>
      <c r="Z18" s="20">
        <v>5.2603502551795461E-4</v>
      </c>
      <c r="AA18" s="20">
        <v>1.5766301879182592E-5</v>
      </c>
      <c r="AB18" s="20">
        <v>2.2143971143434261E-3</v>
      </c>
      <c r="AC18" s="20">
        <v>1.3234672951176123E-4</v>
      </c>
      <c r="AD18" s="20">
        <v>7.3318574405547234E-5</v>
      </c>
      <c r="AE18" s="20">
        <v>1.3858133302264279E-5</v>
      </c>
      <c r="AF18" s="20">
        <v>2.299451757468736E-5</v>
      </c>
      <c r="AG18" s="20">
        <v>1.0860215232681607E-5</v>
      </c>
      <c r="AH18" s="20">
        <v>2.1589690225314464E-5</v>
      </c>
      <c r="AI18" s="20">
        <v>1.9936177362084594E-5</v>
      </c>
      <c r="AJ18" s="20">
        <v>1.6375712010644368E-5</v>
      </c>
      <c r="AK18" s="20">
        <v>3.1259086149155626E-5</v>
      </c>
      <c r="AL18" s="20">
        <v>8.2017366612557204E-5</v>
      </c>
      <c r="AM18" s="20">
        <v>6.8110553734245424E-5</v>
      </c>
      <c r="AN18" s="20">
        <v>5.4095384293587678E-5</v>
      </c>
      <c r="AO18" s="20">
        <v>4.501152423067545E-5</v>
      </c>
      <c r="AP18" s="20">
        <v>2.9179464899599672E-5</v>
      </c>
      <c r="AQ18" s="20">
        <v>9.568960432101288E-5</v>
      </c>
      <c r="AR18" s="20">
        <v>8.6081398605869752E-5</v>
      </c>
      <c r="AS18" s="20">
        <v>5.7906067040685263E-5</v>
      </c>
      <c r="AT18" s="20">
        <v>2.4394507710615709E-4</v>
      </c>
      <c r="AU18" s="20">
        <v>2.1343905133224466E-4</v>
      </c>
      <c r="AV18" s="10"/>
      <c r="AW18" s="10">
        <f t="shared" si="0"/>
        <v>1.0120379992069484</v>
      </c>
      <c r="AX18" s="93">
        <f t="shared" si="1"/>
        <v>0.89490772834902987</v>
      </c>
    </row>
    <row r="19" spans="2:50" x14ac:dyDescent="0.15">
      <c r="B19" s="18">
        <v>14</v>
      </c>
      <c r="C19" s="52" t="s">
        <v>40</v>
      </c>
      <c r="D19" s="84">
        <v>1.8074061073051697E-6</v>
      </c>
      <c r="E19" s="20">
        <v>1.33916756029549E-5</v>
      </c>
      <c r="F19" s="20">
        <v>0</v>
      </c>
      <c r="G19" s="20">
        <v>2.0338449525799253E-6</v>
      </c>
      <c r="H19" s="20">
        <v>3.917813283524321E-6</v>
      </c>
      <c r="I19" s="20">
        <v>2.0859950164971268E-6</v>
      </c>
      <c r="J19" s="20">
        <v>1.2469532324163616E-6</v>
      </c>
      <c r="K19" s="20">
        <v>5.5780728466853386E-6</v>
      </c>
      <c r="L19" s="20">
        <v>2.7248535909652634E-5</v>
      </c>
      <c r="M19" s="20">
        <v>1.5091615021769495E-5</v>
      </c>
      <c r="N19" s="20">
        <v>0</v>
      </c>
      <c r="O19" s="20">
        <v>7.7260845019869808E-5</v>
      </c>
      <c r="P19" s="20">
        <v>4.4344725919592423E-5</v>
      </c>
      <c r="Q19" s="20">
        <v>1.0088681008747322</v>
      </c>
      <c r="R19" s="20">
        <v>0</v>
      </c>
      <c r="S19" s="20">
        <v>3.1811716271007732E-3</v>
      </c>
      <c r="T19" s="20">
        <v>1.7837207343590227E-3</v>
      </c>
      <c r="U19" s="20">
        <v>1.8553604114051221E-3</v>
      </c>
      <c r="V19" s="20">
        <v>2.7973558948787169E-4</v>
      </c>
      <c r="W19" s="20">
        <v>7.3523861588989045E-5</v>
      </c>
      <c r="X19" s="20">
        <v>1.3362326285285468E-3</v>
      </c>
      <c r="Y19" s="20">
        <v>0</v>
      </c>
      <c r="Z19" s="20">
        <v>1.3839986112064496E-3</v>
      </c>
      <c r="AA19" s="20">
        <v>3.5788463716742566E-6</v>
      </c>
      <c r="AB19" s="20">
        <v>3.3994593735708168E-4</v>
      </c>
      <c r="AC19" s="20">
        <v>7.7882580518964514E-6</v>
      </c>
      <c r="AD19" s="20">
        <v>4.3905876149427224E-6</v>
      </c>
      <c r="AE19" s="20">
        <v>2.4967480459951441E-6</v>
      </c>
      <c r="AF19" s="20">
        <v>2.4781187279770359E-6</v>
      </c>
      <c r="AG19" s="20">
        <v>1.7254023185403746E-6</v>
      </c>
      <c r="AH19" s="20">
        <v>2.8156967728889367E-6</v>
      </c>
      <c r="AI19" s="20">
        <v>1.3766556194508158E-5</v>
      </c>
      <c r="AJ19" s="20">
        <v>2.4663488136107141E-6</v>
      </c>
      <c r="AK19" s="20">
        <v>3.5201680885852977E-6</v>
      </c>
      <c r="AL19" s="20">
        <v>1.6635409039351933E-6</v>
      </c>
      <c r="AM19" s="20">
        <v>3.7335666433835572E-6</v>
      </c>
      <c r="AN19" s="20">
        <v>2.1468156419610455E-6</v>
      </c>
      <c r="AO19" s="20">
        <v>2.8274827464463583E-6</v>
      </c>
      <c r="AP19" s="20">
        <v>5.7186348081213864E-6</v>
      </c>
      <c r="AQ19" s="20">
        <v>2.4195817705477519E-6</v>
      </c>
      <c r="AR19" s="20">
        <v>2.0371266189307619E-6</v>
      </c>
      <c r="AS19" s="20">
        <v>2.3939945609300829E-6</v>
      </c>
      <c r="AT19" s="20">
        <v>8.3597276887467919E-6</v>
      </c>
      <c r="AU19" s="20">
        <v>8.6901712414420127E-5</v>
      </c>
      <c r="AV19" s="10"/>
      <c r="AW19" s="10">
        <f t="shared" si="0"/>
        <v>1.0194590266734769</v>
      </c>
      <c r="AX19" s="93">
        <f t="shared" si="1"/>
        <v>0.90146986814742758</v>
      </c>
    </row>
    <row r="20" spans="2:50" x14ac:dyDescent="0.15">
      <c r="B20" s="18">
        <v>15</v>
      </c>
      <c r="C20" s="52" t="s">
        <v>41</v>
      </c>
      <c r="D20" s="84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1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10"/>
      <c r="AW20" s="10">
        <f t="shared" si="0"/>
        <v>1</v>
      </c>
      <c r="AX20" s="93">
        <f t="shared" si="1"/>
        <v>0.88426297140057586</v>
      </c>
    </row>
    <row r="21" spans="2:50" x14ac:dyDescent="0.15">
      <c r="B21" s="18">
        <v>16</v>
      </c>
      <c r="C21" s="52" t="s">
        <v>42</v>
      </c>
      <c r="D21" s="84">
        <v>1.1041067137720513E-4</v>
      </c>
      <c r="E21" s="20">
        <v>1.4429013032090117E-4</v>
      </c>
      <c r="F21" s="20">
        <v>0</v>
      </c>
      <c r="G21" s="20">
        <v>2.7808996058625954E-4</v>
      </c>
      <c r="H21" s="20">
        <v>5.1105158883121523E-4</v>
      </c>
      <c r="I21" s="20">
        <v>2.4474422583773867E-4</v>
      </c>
      <c r="J21" s="20">
        <v>9.5339624629167972E-5</v>
      </c>
      <c r="K21" s="20">
        <v>1.9949916860869323E-4</v>
      </c>
      <c r="L21" s="20">
        <v>2.3671965284145639E-4</v>
      </c>
      <c r="M21" s="20">
        <v>1.0010624074982932E-3</v>
      </c>
      <c r="N21" s="20">
        <v>0</v>
      </c>
      <c r="O21" s="20">
        <v>1.2087712997910463E-3</v>
      </c>
      <c r="P21" s="20">
        <v>3.1294615930282975E-4</v>
      </c>
      <c r="Q21" s="20">
        <v>3.869781142186927E-5</v>
      </c>
      <c r="R21" s="20">
        <v>0</v>
      </c>
      <c r="S21" s="20">
        <v>1.0039916141557303</v>
      </c>
      <c r="T21" s="20">
        <v>1.3971555031033493E-3</v>
      </c>
      <c r="U21" s="20">
        <v>1.7630846780474123E-3</v>
      </c>
      <c r="V21" s="20">
        <v>1.1605595629581894E-3</v>
      </c>
      <c r="W21" s="20">
        <v>2.1619974563338315E-3</v>
      </c>
      <c r="X21" s="20">
        <v>1.9172594802013966E-3</v>
      </c>
      <c r="Y21" s="20">
        <v>0</v>
      </c>
      <c r="Z21" s="20">
        <v>1.4439821938922752E-3</v>
      </c>
      <c r="AA21" s="20">
        <v>8.7804483611659889E-5</v>
      </c>
      <c r="AB21" s="20">
        <v>5.0710249150115235E-3</v>
      </c>
      <c r="AC21" s="20">
        <v>1.3005250740813994E-4</v>
      </c>
      <c r="AD21" s="20">
        <v>8.8837493442157567E-5</v>
      </c>
      <c r="AE21" s="20">
        <v>2.5287822698176021E-4</v>
      </c>
      <c r="AF21" s="20">
        <v>1.4141718782758993E-4</v>
      </c>
      <c r="AG21" s="20">
        <v>3.1621663461555701E-5</v>
      </c>
      <c r="AH21" s="20">
        <v>6.293999177208804E-5</v>
      </c>
      <c r="AI21" s="20">
        <v>1.8384863496889321E-4</v>
      </c>
      <c r="AJ21" s="20">
        <v>5.1597241193877527E-5</v>
      </c>
      <c r="AK21" s="20">
        <v>1.3846336701723992E-4</v>
      </c>
      <c r="AL21" s="20">
        <v>1.0060374356822561E-4</v>
      </c>
      <c r="AM21" s="20">
        <v>8.5524095253505431E-5</v>
      </c>
      <c r="AN21" s="20">
        <v>5.9924667663397399E-5</v>
      </c>
      <c r="AO21" s="20">
        <v>2.3123037072488389E-4</v>
      </c>
      <c r="AP21" s="20">
        <v>5.6191507613746045E-5</v>
      </c>
      <c r="AQ21" s="20">
        <v>9.2473357062983788E-5</v>
      </c>
      <c r="AR21" s="20">
        <v>1.9324846268730696E-4</v>
      </c>
      <c r="AS21" s="20">
        <v>1.6252020224518689E-4</v>
      </c>
      <c r="AT21" s="20">
        <v>1.065496582147177E-4</v>
      </c>
      <c r="AU21" s="20">
        <v>3.7115074668461404E-4</v>
      </c>
      <c r="AV21" s="10"/>
      <c r="AW21" s="10">
        <f t="shared" si="0"/>
        <v>1.0259171782557284</v>
      </c>
      <c r="AX21" s="93">
        <f t="shared" si="1"/>
        <v>0.9071805724553047</v>
      </c>
    </row>
    <row r="22" spans="2:50" x14ac:dyDescent="0.15">
      <c r="B22" s="18">
        <v>17</v>
      </c>
      <c r="C22" s="53" t="s">
        <v>43</v>
      </c>
      <c r="D22" s="84">
        <v>4.3210257217673384E-6</v>
      </c>
      <c r="E22" s="20">
        <v>8.5143572882694457E-6</v>
      </c>
      <c r="F22" s="20">
        <v>0</v>
      </c>
      <c r="G22" s="20">
        <v>5.2568089522991243E-6</v>
      </c>
      <c r="H22" s="20">
        <v>4.4219140738640605E-6</v>
      </c>
      <c r="I22" s="20">
        <v>6.4996021404538522E-6</v>
      </c>
      <c r="J22" s="20">
        <v>2.5129083110026079E-6</v>
      </c>
      <c r="K22" s="20">
        <v>5.3182158104989606E-6</v>
      </c>
      <c r="L22" s="20">
        <v>2.1906761068696136E-5</v>
      </c>
      <c r="M22" s="20">
        <v>9.6334887358538241E-6</v>
      </c>
      <c r="N22" s="20">
        <v>0</v>
      </c>
      <c r="O22" s="20">
        <v>2.6054470228977269E-5</v>
      </c>
      <c r="P22" s="20">
        <v>1.3266931309768032E-4</v>
      </c>
      <c r="Q22" s="20">
        <v>4.9322984677977431E-6</v>
      </c>
      <c r="R22" s="20">
        <v>0</v>
      </c>
      <c r="S22" s="20">
        <v>2.0541279271604942E-5</v>
      </c>
      <c r="T22" s="20">
        <v>1.0124100308466761</v>
      </c>
      <c r="U22" s="20">
        <v>2.4219650816149764E-3</v>
      </c>
      <c r="V22" s="20">
        <v>3.7642427144914022E-4</v>
      </c>
      <c r="W22" s="20">
        <v>1.1640419295251413E-4</v>
      </c>
      <c r="X22" s="20">
        <v>8.6001276926145852E-4</v>
      </c>
      <c r="Y22" s="20">
        <v>0</v>
      </c>
      <c r="Z22" s="20">
        <v>1.2738900259749507E-3</v>
      </c>
      <c r="AA22" s="20">
        <v>8.3537195838480229E-6</v>
      </c>
      <c r="AB22" s="20">
        <v>4.5778821197464697E-4</v>
      </c>
      <c r="AC22" s="20">
        <v>4.1979022303555315E-4</v>
      </c>
      <c r="AD22" s="20">
        <v>2.3191517868634333E-5</v>
      </c>
      <c r="AE22" s="20">
        <v>5.9301460699270711E-6</v>
      </c>
      <c r="AF22" s="20">
        <v>9.9427620292022216E-6</v>
      </c>
      <c r="AG22" s="20">
        <v>9.9219221548986371E-6</v>
      </c>
      <c r="AH22" s="20">
        <v>4.9972763189537551E-6</v>
      </c>
      <c r="AI22" s="20">
        <v>2.0810075843404672E-5</v>
      </c>
      <c r="AJ22" s="20">
        <v>1.4804255916282206E-5</v>
      </c>
      <c r="AK22" s="20">
        <v>1.5683383606446723E-5</v>
      </c>
      <c r="AL22" s="20">
        <v>4.7640914733614744E-6</v>
      </c>
      <c r="AM22" s="20">
        <v>8.1742614989280141E-6</v>
      </c>
      <c r="AN22" s="20">
        <v>7.6566422812680496E-6</v>
      </c>
      <c r="AO22" s="20">
        <v>8.8953928759929522E-6</v>
      </c>
      <c r="AP22" s="20">
        <v>1.7936552905629071E-4</v>
      </c>
      <c r="AQ22" s="20">
        <v>1.0394861571702011E-5</v>
      </c>
      <c r="AR22" s="20">
        <v>7.6533664977243616E-6</v>
      </c>
      <c r="AS22" s="20">
        <v>8.188498335833533E-6</v>
      </c>
      <c r="AT22" s="20">
        <v>8.0558779658505912E-6</v>
      </c>
      <c r="AU22" s="20">
        <v>5.439876354083402E-6</v>
      </c>
      <c r="AV22" s="10"/>
      <c r="AW22" s="10">
        <f t="shared" si="0"/>
        <v>1.0189511115234113</v>
      </c>
      <c r="AX22" s="93">
        <f t="shared" si="1"/>
        <v>0.90102073758761125</v>
      </c>
    </row>
    <row r="23" spans="2:50" x14ac:dyDescent="0.15">
      <c r="B23" s="18">
        <v>18</v>
      </c>
      <c r="C23" s="52" t="s">
        <v>44</v>
      </c>
      <c r="D23" s="84">
        <v>1.9048747012827385E-6</v>
      </c>
      <c r="E23" s="20">
        <v>1.748980861449945E-6</v>
      </c>
      <c r="F23" s="20">
        <v>0</v>
      </c>
      <c r="G23" s="20">
        <v>2.7021517501617293E-6</v>
      </c>
      <c r="H23" s="20">
        <v>2.6830306254495204E-6</v>
      </c>
      <c r="I23" s="20">
        <v>4.143468793593577E-6</v>
      </c>
      <c r="J23" s="20">
        <v>1.2071800419457627E-6</v>
      </c>
      <c r="K23" s="20">
        <v>2.168123613658591E-6</v>
      </c>
      <c r="L23" s="20">
        <v>2.8996137376346055E-6</v>
      </c>
      <c r="M23" s="20">
        <v>3.5841366842179549E-6</v>
      </c>
      <c r="N23" s="20">
        <v>0</v>
      </c>
      <c r="O23" s="20">
        <v>7.2720926648460365E-5</v>
      </c>
      <c r="P23" s="20">
        <v>8.3757126714790453E-5</v>
      </c>
      <c r="Q23" s="20">
        <v>1.0491739927401973E-5</v>
      </c>
      <c r="R23" s="20">
        <v>0</v>
      </c>
      <c r="S23" s="20">
        <v>4.6125755196399431E-6</v>
      </c>
      <c r="T23" s="20">
        <v>3.0863446565195928E-4</v>
      </c>
      <c r="U23" s="20">
        <v>1.006065609832264</v>
      </c>
      <c r="V23" s="20">
        <v>1.5629302178484477E-5</v>
      </c>
      <c r="W23" s="20">
        <v>9.6436505742235169E-5</v>
      </c>
      <c r="X23" s="20">
        <v>1.2169780638792876E-4</v>
      </c>
      <c r="Y23" s="20">
        <v>0</v>
      </c>
      <c r="Z23" s="20">
        <v>5.4004193692989443E-5</v>
      </c>
      <c r="AA23" s="20">
        <v>4.0765230342317289E-6</v>
      </c>
      <c r="AB23" s="20">
        <v>8.3068321466377499E-6</v>
      </c>
      <c r="AC23" s="20">
        <v>1.0287143958082837E-5</v>
      </c>
      <c r="AD23" s="20">
        <v>6.6091011157249008E-6</v>
      </c>
      <c r="AE23" s="20">
        <v>3.0832435605324458E-6</v>
      </c>
      <c r="AF23" s="20">
        <v>4.124836001316008E-6</v>
      </c>
      <c r="AG23" s="20">
        <v>6.4332853710554276E-6</v>
      </c>
      <c r="AH23" s="20">
        <v>1.0902482453059059E-6</v>
      </c>
      <c r="AI23" s="20">
        <v>9.4249890249138668E-6</v>
      </c>
      <c r="AJ23" s="20">
        <v>8.3728134730955053E-6</v>
      </c>
      <c r="AK23" s="20">
        <v>5.5141694544329423E-6</v>
      </c>
      <c r="AL23" s="20">
        <v>1.3989833647830441E-6</v>
      </c>
      <c r="AM23" s="20">
        <v>2.8682044916132343E-6</v>
      </c>
      <c r="AN23" s="20">
        <v>3.2010582898602097E-6</v>
      </c>
      <c r="AO23" s="20">
        <v>5.6440170594437392E-6</v>
      </c>
      <c r="AP23" s="20">
        <v>1.4700935517729074E-4</v>
      </c>
      <c r="AQ23" s="20">
        <v>2.6047639142265896E-6</v>
      </c>
      <c r="AR23" s="20">
        <v>2.5754228359301314E-6</v>
      </c>
      <c r="AS23" s="20">
        <v>4.1730219942161938E-6</v>
      </c>
      <c r="AT23" s="20">
        <v>2.5155521877077807E-6</v>
      </c>
      <c r="AU23" s="20">
        <v>3.1925377857026745E-6</v>
      </c>
      <c r="AV23" s="10"/>
      <c r="AW23" s="10">
        <f t="shared" si="0"/>
        <v>1.0070991421380224</v>
      </c>
      <c r="AX23" s="93">
        <f t="shared" si="1"/>
        <v>0.89054047992193863</v>
      </c>
    </row>
    <row r="24" spans="2:50" x14ac:dyDescent="0.15">
      <c r="B24" s="18">
        <v>19</v>
      </c>
      <c r="C24" s="52" t="s">
        <v>45</v>
      </c>
      <c r="D24" s="84">
        <v>9.3968408567543328E-5</v>
      </c>
      <c r="E24" s="20">
        <v>2.5291371897840535E-5</v>
      </c>
      <c r="F24" s="20">
        <v>0</v>
      </c>
      <c r="G24" s="20">
        <v>2.3227848578513545E-5</v>
      </c>
      <c r="H24" s="20">
        <v>1.5113127453761177E-5</v>
      </c>
      <c r="I24" s="20">
        <v>2.0083499330065232E-5</v>
      </c>
      <c r="J24" s="20">
        <v>1.9328688177787802E-5</v>
      </c>
      <c r="K24" s="20">
        <v>2.2632817863114279E-5</v>
      </c>
      <c r="L24" s="20">
        <v>1.8794955653121257E-5</v>
      </c>
      <c r="M24" s="20">
        <v>3.1830796134328505E-5</v>
      </c>
      <c r="N24" s="20">
        <v>0</v>
      </c>
      <c r="O24" s="20">
        <v>1.6887071089147809E-5</v>
      </c>
      <c r="P24" s="20">
        <v>3.5623319821778762E-5</v>
      </c>
      <c r="Q24" s="20">
        <v>1.5850988581743626E-5</v>
      </c>
      <c r="R24" s="20">
        <v>0</v>
      </c>
      <c r="S24" s="20">
        <v>1.7527281933650142E-5</v>
      </c>
      <c r="T24" s="20">
        <v>1.3411686440094341E-3</v>
      </c>
      <c r="U24" s="20">
        <v>2.4620614077072436E-3</v>
      </c>
      <c r="V24" s="20">
        <v>1.025518523599624</v>
      </c>
      <c r="W24" s="20">
        <v>2.4248817926982738E-5</v>
      </c>
      <c r="X24" s="20">
        <v>1.3793206860034692E-3</v>
      </c>
      <c r="Y24" s="20">
        <v>0</v>
      </c>
      <c r="Z24" s="20">
        <v>1.0549167400715739E-4</v>
      </c>
      <c r="AA24" s="20">
        <v>2.4345258218202068E-5</v>
      </c>
      <c r="AB24" s="20">
        <v>9.7656319532477288E-5</v>
      </c>
      <c r="AC24" s="20">
        <v>3.983547438322865E-5</v>
      </c>
      <c r="AD24" s="20">
        <v>9.1999309403510446E-5</v>
      </c>
      <c r="AE24" s="20">
        <v>6.6558565244361314E-4</v>
      </c>
      <c r="AF24" s="20">
        <v>1.3104881278601171E-4</v>
      </c>
      <c r="AG24" s="20">
        <v>6.3681536609355531E-5</v>
      </c>
      <c r="AH24" s="20">
        <v>7.2351535676571464E-6</v>
      </c>
      <c r="AI24" s="20">
        <v>6.4956909629458406E-5</v>
      </c>
      <c r="AJ24" s="20">
        <v>5.0972782568747723E-4</v>
      </c>
      <c r="AK24" s="20">
        <v>1.6283440153611441E-4</v>
      </c>
      <c r="AL24" s="20">
        <v>1.5964668325787197E-5</v>
      </c>
      <c r="AM24" s="20">
        <v>7.2865291264571346E-3</v>
      </c>
      <c r="AN24" s="20">
        <v>8.775944550508195E-4</v>
      </c>
      <c r="AO24" s="20">
        <v>5.0699992296859634E-5</v>
      </c>
      <c r="AP24" s="20">
        <v>5.0068198652411424E-4</v>
      </c>
      <c r="AQ24" s="20">
        <v>4.7647867106208063E-5</v>
      </c>
      <c r="AR24" s="20">
        <v>2.9169758538967825E-5</v>
      </c>
      <c r="AS24" s="20">
        <v>9.9356726433022535E-4</v>
      </c>
      <c r="AT24" s="20">
        <v>8.8164802994576894E-3</v>
      </c>
      <c r="AU24" s="20">
        <v>2.2433128415775582E-5</v>
      </c>
      <c r="AV24" s="10"/>
      <c r="AW24" s="10">
        <f t="shared" si="0"/>
        <v>1.0516866502046611</v>
      </c>
      <c r="AX24" s="93">
        <f t="shared" si="1"/>
        <v>0.92996756229229172</v>
      </c>
    </row>
    <row r="25" spans="2:50" x14ac:dyDescent="0.15">
      <c r="B25" s="18">
        <v>20</v>
      </c>
      <c r="C25" s="52" t="s">
        <v>46</v>
      </c>
      <c r="D25" s="84">
        <v>4.6638145200236664E-6</v>
      </c>
      <c r="E25" s="20">
        <v>8.7371138456007504E-6</v>
      </c>
      <c r="F25" s="20">
        <v>0</v>
      </c>
      <c r="G25" s="20">
        <v>4.3150412394059536E-6</v>
      </c>
      <c r="H25" s="20">
        <v>3.6171835107169223E-6</v>
      </c>
      <c r="I25" s="20">
        <v>5.8652533271295429E-6</v>
      </c>
      <c r="J25" s="20">
        <v>2.2259369225284347E-6</v>
      </c>
      <c r="K25" s="20">
        <v>5.9040457881076166E-6</v>
      </c>
      <c r="L25" s="20">
        <v>5.5926926334235238E-6</v>
      </c>
      <c r="M25" s="20">
        <v>7.9183903854874264E-6</v>
      </c>
      <c r="N25" s="20">
        <v>0</v>
      </c>
      <c r="O25" s="20">
        <v>5.060491945417688E-6</v>
      </c>
      <c r="P25" s="20">
        <v>1.0562537544211723E-5</v>
      </c>
      <c r="Q25" s="20">
        <v>3.8475589423117731E-6</v>
      </c>
      <c r="R25" s="20">
        <v>0</v>
      </c>
      <c r="S25" s="20">
        <v>1.9275352060747608E-5</v>
      </c>
      <c r="T25" s="20">
        <v>1.0132508890690181E-3</v>
      </c>
      <c r="U25" s="20">
        <v>4.7439955946098261E-4</v>
      </c>
      <c r="V25" s="20">
        <v>6.1660306681207439E-3</v>
      </c>
      <c r="W25" s="20">
        <v>1.0161851584498784</v>
      </c>
      <c r="X25" s="20">
        <v>4.2138389536623333E-3</v>
      </c>
      <c r="Y25" s="20">
        <v>0</v>
      </c>
      <c r="Z25" s="20">
        <v>6.24288424567453E-4</v>
      </c>
      <c r="AA25" s="20">
        <v>5.7554758442118495E-5</v>
      </c>
      <c r="AB25" s="20">
        <v>3.5283934186718942E-5</v>
      </c>
      <c r="AC25" s="20">
        <v>9.1516767817623554E-6</v>
      </c>
      <c r="AD25" s="20">
        <v>1.9865035576375722E-5</v>
      </c>
      <c r="AE25" s="20">
        <v>1.3020066292127001E-5</v>
      </c>
      <c r="AF25" s="20">
        <v>1.0972895239337615E-5</v>
      </c>
      <c r="AG25" s="20">
        <v>2.1606728471478268E-5</v>
      </c>
      <c r="AH25" s="20">
        <v>2.4468778104166695E-6</v>
      </c>
      <c r="AI25" s="20">
        <v>1.5897544387523084E-5</v>
      </c>
      <c r="AJ25" s="20">
        <v>2.9978034581133197E-4</v>
      </c>
      <c r="AK25" s="20">
        <v>2.534051390665016E-5</v>
      </c>
      <c r="AL25" s="20">
        <v>4.8551672937742147E-6</v>
      </c>
      <c r="AM25" s="20">
        <v>4.9332648827429204E-5</v>
      </c>
      <c r="AN25" s="20">
        <v>1.5335461064017004E-5</v>
      </c>
      <c r="AO25" s="20">
        <v>1.5235517470786858E-5</v>
      </c>
      <c r="AP25" s="20">
        <v>2.0822025712293569E-4</v>
      </c>
      <c r="AQ25" s="20">
        <v>7.1119272832615388E-6</v>
      </c>
      <c r="AR25" s="20">
        <v>6.0506098106375125E-6</v>
      </c>
      <c r="AS25" s="20">
        <v>1.5034829222932871E-5</v>
      </c>
      <c r="AT25" s="20">
        <v>2.1740590735268624E-3</v>
      </c>
      <c r="AU25" s="20">
        <v>6.475694407448062E-6</v>
      </c>
      <c r="AV25" s="10"/>
      <c r="AW25" s="10">
        <f t="shared" si="0"/>
        <v>1.0317771839203598</v>
      </c>
      <c r="AX25" s="93">
        <f t="shared" si="1"/>
        <v>0.91236235847673586</v>
      </c>
    </row>
    <row r="26" spans="2:50" x14ac:dyDescent="0.15">
      <c r="B26" s="18">
        <v>21</v>
      </c>
      <c r="C26" s="53" t="s">
        <v>47</v>
      </c>
      <c r="D26" s="84">
        <v>1.6732382191731989E-5</v>
      </c>
      <c r="E26" s="20">
        <v>2.8504496523756043E-4</v>
      </c>
      <c r="F26" s="20">
        <v>0</v>
      </c>
      <c r="G26" s="20">
        <v>1.2683973077440276E-5</v>
      </c>
      <c r="H26" s="20">
        <v>1.810605297254112E-5</v>
      </c>
      <c r="I26" s="20">
        <v>1.5167357941492031E-5</v>
      </c>
      <c r="J26" s="20">
        <v>6.9031509664712862E-6</v>
      </c>
      <c r="K26" s="20">
        <v>1.0791973559136935E-5</v>
      </c>
      <c r="L26" s="20">
        <v>1.9547723254534833E-5</v>
      </c>
      <c r="M26" s="20">
        <v>2.0730067015692427E-5</v>
      </c>
      <c r="N26" s="20">
        <v>0</v>
      </c>
      <c r="O26" s="20">
        <v>1.8269828637570169E-5</v>
      </c>
      <c r="P26" s="20">
        <v>3.6584630609233547E-5</v>
      </c>
      <c r="Q26" s="20">
        <v>1.1212963732454124E-5</v>
      </c>
      <c r="R26" s="20">
        <v>0</v>
      </c>
      <c r="S26" s="20">
        <v>8.0981149542946605E-5</v>
      </c>
      <c r="T26" s="20">
        <v>4.0212985704013533E-3</v>
      </c>
      <c r="U26" s="20">
        <v>3.0706651965917778E-3</v>
      </c>
      <c r="V26" s="20">
        <v>1.9602410960012067E-3</v>
      </c>
      <c r="W26" s="20">
        <v>1.3000053713673413E-3</v>
      </c>
      <c r="X26" s="20">
        <v>1.0149260005593836</v>
      </c>
      <c r="Y26" s="20">
        <v>0</v>
      </c>
      <c r="Z26" s="20">
        <v>4.422080494448013E-3</v>
      </c>
      <c r="AA26" s="20">
        <v>1.8327216233031564E-5</v>
      </c>
      <c r="AB26" s="20">
        <v>1.6931763916499711E-3</v>
      </c>
      <c r="AC26" s="20">
        <v>6.182373214952122E-5</v>
      </c>
      <c r="AD26" s="20">
        <v>3.3680297733506397E-5</v>
      </c>
      <c r="AE26" s="20">
        <v>6.4845749377145156E-5</v>
      </c>
      <c r="AF26" s="20">
        <v>5.1972229056707592E-5</v>
      </c>
      <c r="AG26" s="20">
        <v>2.8896593999867315E-5</v>
      </c>
      <c r="AH26" s="20">
        <v>1.7848490928898939E-5</v>
      </c>
      <c r="AI26" s="20">
        <v>7.9630458409679216E-5</v>
      </c>
      <c r="AJ26" s="20">
        <v>2.5921493285462261E-4</v>
      </c>
      <c r="AK26" s="20">
        <v>1.5657157807087837E-4</v>
      </c>
      <c r="AL26" s="20">
        <v>5.660318051412957E-5</v>
      </c>
      <c r="AM26" s="20">
        <v>4.849990505588905E-5</v>
      </c>
      <c r="AN26" s="20">
        <v>2.0097235368413352E-5</v>
      </c>
      <c r="AO26" s="20">
        <v>2.5462323202886208E-5</v>
      </c>
      <c r="AP26" s="20">
        <v>5.0705923239114552E-4</v>
      </c>
      <c r="AQ26" s="20">
        <v>3.4540460005468651E-5</v>
      </c>
      <c r="AR26" s="20">
        <v>2.1503248633567576E-5</v>
      </c>
      <c r="AS26" s="20">
        <v>8.576243377142344E-5</v>
      </c>
      <c r="AT26" s="20">
        <v>2.7961720601238838E-5</v>
      </c>
      <c r="AU26" s="20">
        <v>2.3824949069652888E-4</v>
      </c>
      <c r="AV26" s="10"/>
      <c r="AW26" s="10">
        <f t="shared" si="0"/>
        <v>1.0337847744076361</v>
      </c>
      <c r="AX26" s="93">
        <f t="shared" si="1"/>
        <v>0.91413759640637027</v>
      </c>
    </row>
    <row r="27" spans="2:50" x14ac:dyDescent="0.15">
      <c r="B27" s="18">
        <v>22</v>
      </c>
      <c r="C27" s="53" t="s">
        <v>48</v>
      </c>
      <c r="D27" s="84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1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10"/>
      <c r="AW27" s="10">
        <f t="shared" si="0"/>
        <v>1</v>
      </c>
      <c r="AX27" s="93">
        <f t="shared" si="1"/>
        <v>0.88426297140057586</v>
      </c>
    </row>
    <row r="28" spans="2:50" x14ac:dyDescent="0.15">
      <c r="B28" s="18">
        <v>23</v>
      </c>
      <c r="C28" s="52" t="s">
        <v>49</v>
      </c>
      <c r="D28" s="84">
        <v>7.6538874298066973E-5</v>
      </c>
      <c r="E28" s="20">
        <v>4.6578833408672492E-3</v>
      </c>
      <c r="F28" s="20">
        <v>0</v>
      </c>
      <c r="G28" s="20">
        <v>7.5549347092483462E-5</v>
      </c>
      <c r="H28" s="20">
        <v>2.263985730412258E-4</v>
      </c>
      <c r="I28" s="20">
        <v>9.7393617619404981E-5</v>
      </c>
      <c r="J28" s="20">
        <v>8.6009921912483768E-5</v>
      </c>
      <c r="K28" s="20">
        <v>5.903340970506858E-5</v>
      </c>
      <c r="L28" s="20">
        <v>7.7210528457430797E-5</v>
      </c>
      <c r="M28" s="20">
        <v>7.7238269526092398E-5</v>
      </c>
      <c r="N28" s="20">
        <v>0</v>
      </c>
      <c r="O28" s="20">
        <v>5.9465666066676525E-5</v>
      </c>
      <c r="P28" s="20">
        <v>1.1009093441089947E-4</v>
      </c>
      <c r="Q28" s="20">
        <v>5.5632775374403239E-5</v>
      </c>
      <c r="R28" s="20">
        <v>0</v>
      </c>
      <c r="S28" s="20">
        <v>5.8031728862828023E-5</v>
      </c>
      <c r="T28" s="20">
        <v>6.2297810426710607E-5</v>
      </c>
      <c r="U28" s="20">
        <v>4.9750472819070412E-5</v>
      </c>
      <c r="V28" s="20">
        <v>5.3358522583681548E-5</v>
      </c>
      <c r="W28" s="20">
        <v>4.7431271066036784E-5</v>
      </c>
      <c r="X28" s="20">
        <v>5.2229287780503784E-5</v>
      </c>
      <c r="Y28" s="20">
        <v>0</v>
      </c>
      <c r="Z28" s="20">
        <v>1.0324142136518843</v>
      </c>
      <c r="AA28" s="20">
        <v>8.6890669611727343E-5</v>
      </c>
      <c r="AB28" s="20">
        <v>1.0864329116213573E-4</v>
      </c>
      <c r="AC28" s="20">
        <v>7.8361735224110086E-5</v>
      </c>
      <c r="AD28" s="20">
        <v>2.0565912356851985E-4</v>
      </c>
      <c r="AE28" s="20">
        <v>1.1045656888533275E-4</v>
      </c>
      <c r="AF28" s="20">
        <v>8.7509985660689331E-5</v>
      </c>
      <c r="AG28" s="20">
        <v>1.1936652458607179E-4</v>
      </c>
      <c r="AH28" s="20">
        <v>1.5760391040753135E-5</v>
      </c>
      <c r="AI28" s="20">
        <v>3.4663351753205754E-3</v>
      </c>
      <c r="AJ28" s="20">
        <v>1.294769289496142E-4</v>
      </c>
      <c r="AK28" s="20">
        <v>1.6734014566380565E-4</v>
      </c>
      <c r="AL28" s="20">
        <v>4.7857467431791047E-5</v>
      </c>
      <c r="AM28" s="20">
        <v>8.4882135359100723E-5</v>
      </c>
      <c r="AN28" s="20">
        <v>9.5969973217741587E-5</v>
      </c>
      <c r="AO28" s="20">
        <v>1.1298082281872146E-4</v>
      </c>
      <c r="AP28" s="20">
        <v>1.6186273206228825E-3</v>
      </c>
      <c r="AQ28" s="20">
        <v>1.7761871895960457E-4</v>
      </c>
      <c r="AR28" s="20">
        <v>9.5939067256361346E-5</v>
      </c>
      <c r="AS28" s="20">
        <v>8.3799471574636371E-5</v>
      </c>
      <c r="AT28" s="20">
        <v>8.7244148072944416E-5</v>
      </c>
      <c r="AU28" s="20">
        <v>1.6042878994502601E-4</v>
      </c>
      <c r="AV28" s="10"/>
      <c r="AW28" s="10">
        <f t="shared" si="0"/>
        <v>1.0455369064587268</v>
      </c>
      <c r="AX28" s="93">
        <f t="shared" si="1"/>
        <v>0.92452957161415972</v>
      </c>
    </row>
    <row r="29" spans="2:50" x14ac:dyDescent="0.15">
      <c r="B29" s="18">
        <v>24</v>
      </c>
      <c r="C29" s="53" t="s">
        <v>0</v>
      </c>
      <c r="D29" s="84">
        <v>6.6113507997158413E-4</v>
      </c>
      <c r="E29" s="20">
        <v>2.5043468700442864E-3</v>
      </c>
      <c r="F29" s="20">
        <v>0</v>
      </c>
      <c r="G29" s="20">
        <v>3.3830281707673431E-3</v>
      </c>
      <c r="H29" s="20">
        <v>2.9829064933102199E-3</v>
      </c>
      <c r="I29" s="20">
        <v>5.208578625169478E-3</v>
      </c>
      <c r="J29" s="20">
        <v>2.9551020092315038E-3</v>
      </c>
      <c r="K29" s="20">
        <v>4.8158855028452678E-3</v>
      </c>
      <c r="L29" s="20">
        <v>2.8147892512675439E-3</v>
      </c>
      <c r="M29" s="20">
        <v>1.3974093794633117E-3</v>
      </c>
      <c r="N29" s="20">
        <v>0</v>
      </c>
      <c r="O29" s="20">
        <v>9.2820152996286637E-4</v>
      </c>
      <c r="P29" s="20">
        <v>1.6746771034239639E-3</v>
      </c>
      <c r="Q29" s="20">
        <v>4.0163490785461413E-4</v>
      </c>
      <c r="R29" s="20">
        <v>0</v>
      </c>
      <c r="S29" s="20">
        <v>7.0414772934051769E-4</v>
      </c>
      <c r="T29" s="20">
        <v>7.0960012061537403E-4</v>
      </c>
      <c r="U29" s="20">
        <v>7.9180390673306796E-4</v>
      </c>
      <c r="V29" s="20">
        <v>1.7818603138269832E-3</v>
      </c>
      <c r="W29" s="20">
        <v>1.4628229020675336E-3</v>
      </c>
      <c r="X29" s="20">
        <v>6.8011639312854841E-4</v>
      </c>
      <c r="Y29" s="20">
        <v>0</v>
      </c>
      <c r="Z29" s="20">
        <v>1.7353879722765268E-3</v>
      </c>
      <c r="AA29" s="20">
        <v>1.0172073151811851</v>
      </c>
      <c r="AB29" s="20">
        <v>1.3258427783001507E-3</v>
      </c>
      <c r="AC29" s="20">
        <v>5.9312550416074292E-3</v>
      </c>
      <c r="AD29" s="20">
        <v>4.2360274173963344E-3</v>
      </c>
      <c r="AE29" s="20">
        <v>1.7137606080872641E-3</v>
      </c>
      <c r="AF29" s="20">
        <v>3.1212750821385795E-3</v>
      </c>
      <c r="AG29" s="20">
        <v>6.4044257319376893E-3</v>
      </c>
      <c r="AH29" s="20">
        <v>2.4989599819288434E-4</v>
      </c>
      <c r="AI29" s="20">
        <v>9.9406362878731573E-4</v>
      </c>
      <c r="AJ29" s="20">
        <v>7.0724466276733365E-3</v>
      </c>
      <c r="AK29" s="20">
        <v>3.3155942360781161E-3</v>
      </c>
      <c r="AL29" s="20">
        <v>1.5235035491452126E-3</v>
      </c>
      <c r="AM29" s="20">
        <v>1.173582991459934E-3</v>
      </c>
      <c r="AN29" s="20">
        <v>2.0806338134334483E-3</v>
      </c>
      <c r="AO29" s="20">
        <v>1.3988932087298287E-2</v>
      </c>
      <c r="AP29" s="20">
        <v>3.0667074073703437E-3</v>
      </c>
      <c r="AQ29" s="20">
        <v>1.7231324305947862E-3</v>
      </c>
      <c r="AR29" s="20">
        <v>1.5947830484573107E-3</v>
      </c>
      <c r="AS29" s="20">
        <v>5.6000689644685863E-3</v>
      </c>
      <c r="AT29" s="20">
        <v>5.1023631770803018E-2</v>
      </c>
      <c r="AU29" s="20">
        <v>9.6783935031711339E-4</v>
      </c>
      <c r="AV29" s="10"/>
      <c r="AW29" s="10">
        <f t="shared" si="0"/>
        <v>1.1719081520060326</v>
      </c>
      <c r="AX29" s="93">
        <f t="shared" si="1"/>
        <v>1.0362749847014121</v>
      </c>
    </row>
    <row r="30" spans="2:50" x14ac:dyDescent="0.15">
      <c r="B30" s="18">
        <v>25</v>
      </c>
      <c r="C30" s="53" t="s">
        <v>50</v>
      </c>
      <c r="D30" s="84">
        <v>1.7353139165044538E-3</v>
      </c>
      <c r="E30" s="20">
        <v>1.2559305209643092E-3</v>
      </c>
      <c r="F30" s="20">
        <v>0</v>
      </c>
      <c r="G30" s="20">
        <v>1.3812095125440443E-3</v>
      </c>
      <c r="H30" s="20">
        <v>9.4241171016262954E-4</v>
      </c>
      <c r="I30" s="20">
        <v>7.3251539830446741E-4</v>
      </c>
      <c r="J30" s="20">
        <v>6.8964988202973839E-4</v>
      </c>
      <c r="K30" s="20">
        <v>1.978501715933239E-3</v>
      </c>
      <c r="L30" s="20">
        <v>3.8400821093255333E-3</v>
      </c>
      <c r="M30" s="20">
        <v>4.2463434415339358E-3</v>
      </c>
      <c r="N30" s="20">
        <v>0</v>
      </c>
      <c r="O30" s="20">
        <v>2.8826972425618855E-3</v>
      </c>
      <c r="P30" s="20">
        <v>8.3458261464125615E-3</v>
      </c>
      <c r="Q30" s="20">
        <v>3.1771665787981387E-3</v>
      </c>
      <c r="R30" s="20">
        <v>0</v>
      </c>
      <c r="S30" s="20">
        <v>3.7192013579806413E-3</v>
      </c>
      <c r="T30" s="20">
        <v>1.9466939228666011E-3</v>
      </c>
      <c r="U30" s="20">
        <v>2.2729451870835138E-3</v>
      </c>
      <c r="V30" s="20">
        <v>1.9464161572477091E-3</v>
      </c>
      <c r="W30" s="20">
        <v>2.3210539232881729E-3</v>
      </c>
      <c r="X30" s="20">
        <v>2.0938664894261756E-3</v>
      </c>
      <c r="Y30" s="20">
        <v>0</v>
      </c>
      <c r="Z30" s="20">
        <v>1.3424067083184768E-3</v>
      </c>
      <c r="AA30" s="20">
        <v>2.0848372419381999E-3</v>
      </c>
      <c r="AB30" s="20">
        <v>1.0005094419737968</v>
      </c>
      <c r="AC30" s="20">
        <v>1.5803915192498727E-2</v>
      </c>
      <c r="AD30" s="20">
        <v>6.551513637995921E-3</v>
      </c>
      <c r="AE30" s="20">
        <v>2.7391400505166461E-3</v>
      </c>
      <c r="AF30" s="20">
        <v>3.1939579053776551E-3</v>
      </c>
      <c r="AG30" s="20">
        <v>3.2394917769277012E-3</v>
      </c>
      <c r="AH30" s="20">
        <v>7.8553532079081827E-3</v>
      </c>
      <c r="AI30" s="20">
        <v>5.4065509693934696E-3</v>
      </c>
      <c r="AJ30" s="20">
        <v>3.6157291584324896E-3</v>
      </c>
      <c r="AK30" s="20">
        <v>7.1507157761204008E-3</v>
      </c>
      <c r="AL30" s="20">
        <v>2.9585276563446152E-3</v>
      </c>
      <c r="AM30" s="20">
        <v>2.0186425974747743E-3</v>
      </c>
      <c r="AN30" s="20">
        <v>3.0196250199033838E-3</v>
      </c>
      <c r="AO30" s="20">
        <v>3.3025219530783442E-3</v>
      </c>
      <c r="AP30" s="20">
        <v>1.8104273423242172E-3</v>
      </c>
      <c r="AQ30" s="20">
        <v>2.7056276685357029E-3</v>
      </c>
      <c r="AR30" s="20">
        <v>1.4569041591355686E-3</v>
      </c>
      <c r="AS30" s="20">
        <v>2.8479385852613359E-3</v>
      </c>
      <c r="AT30" s="20">
        <v>9.5467006905846036E-4</v>
      </c>
      <c r="AU30" s="20">
        <v>7.2855720555061701E-4</v>
      </c>
      <c r="AV30" s="10"/>
      <c r="AW30" s="10">
        <f t="shared" si="0"/>
        <v>1.1268043210688594</v>
      </c>
      <c r="AX30" s="93">
        <f t="shared" si="1"/>
        <v>0.99639133713535821</v>
      </c>
    </row>
    <row r="31" spans="2:50" x14ac:dyDescent="0.15">
      <c r="B31" s="18">
        <v>26</v>
      </c>
      <c r="C31" s="53" t="s">
        <v>64</v>
      </c>
      <c r="D31" s="84">
        <v>2.8202748408813036E-3</v>
      </c>
      <c r="E31" s="20">
        <v>1.4121579643994375E-3</v>
      </c>
      <c r="F31" s="20">
        <v>0</v>
      </c>
      <c r="G31" s="20">
        <v>3.3360075675481489E-3</v>
      </c>
      <c r="H31" s="20">
        <v>3.6022693812901864E-3</v>
      </c>
      <c r="I31" s="20">
        <v>3.4526693578143825E-3</v>
      </c>
      <c r="J31" s="20">
        <v>2.0293064310390025E-3</v>
      </c>
      <c r="K31" s="20">
        <v>4.9421615600496009E-3</v>
      </c>
      <c r="L31" s="20">
        <v>3.1771423552699593E-3</v>
      </c>
      <c r="M31" s="20">
        <v>4.5412953307797802E-3</v>
      </c>
      <c r="N31" s="20">
        <v>0</v>
      </c>
      <c r="O31" s="20">
        <v>8.0234651932143859E-3</v>
      </c>
      <c r="P31" s="20">
        <v>1.0640064172480122E-2</v>
      </c>
      <c r="Q31" s="20">
        <v>4.3708226769071752E-3</v>
      </c>
      <c r="R31" s="20">
        <v>0</v>
      </c>
      <c r="S31" s="20">
        <v>9.3073340275797965E-3</v>
      </c>
      <c r="T31" s="20">
        <v>2.4662236081388332E-3</v>
      </c>
      <c r="U31" s="20">
        <v>2.4639316534509378E-3</v>
      </c>
      <c r="V31" s="20">
        <v>4.3020035378583503E-3</v>
      </c>
      <c r="W31" s="20">
        <v>8.3865414608836879E-3</v>
      </c>
      <c r="X31" s="20">
        <v>3.433079665187703E-3</v>
      </c>
      <c r="Y31" s="20">
        <v>0</v>
      </c>
      <c r="Z31" s="20">
        <v>3.0269492311569726E-3</v>
      </c>
      <c r="AA31" s="20">
        <v>7.2898660280888228E-3</v>
      </c>
      <c r="AB31" s="20">
        <v>1.1913622842977829E-3</v>
      </c>
      <c r="AC31" s="20">
        <v>1.0111950365324209</v>
      </c>
      <c r="AD31" s="20">
        <v>3.2238684057373533E-2</v>
      </c>
      <c r="AE31" s="20">
        <v>1.4241931957457274E-3</v>
      </c>
      <c r="AF31" s="20">
        <v>9.0266388728713343E-3</v>
      </c>
      <c r="AG31" s="20">
        <v>1.621978585897355E-3</v>
      </c>
      <c r="AH31" s="20">
        <v>4.3281548575883612E-4</v>
      </c>
      <c r="AI31" s="20">
        <v>7.4642730758023657E-3</v>
      </c>
      <c r="AJ31" s="20">
        <v>1.3387077688933845E-3</v>
      </c>
      <c r="AK31" s="20">
        <v>4.6077639730343761E-3</v>
      </c>
      <c r="AL31" s="20">
        <v>4.3031783398057325E-3</v>
      </c>
      <c r="AM31" s="20">
        <v>2.9731457021705643E-3</v>
      </c>
      <c r="AN31" s="20">
        <v>5.3016110968898758E-3</v>
      </c>
      <c r="AO31" s="20">
        <v>1.7325754984612565E-3</v>
      </c>
      <c r="AP31" s="20">
        <v>1.4859129754612097E-3</v>
      </c>
      <c r="AQ31" s="20">
        <v>1.4947242220712231E-2</v>
      </c>
      <c r="AR31" s="20">
        <v>9.6488686396832366E-3</v>
      </c>
      <c r="AS31" s="20">
        <v>7.170414012960459E-3</v>
      </c>
      <c r="AT31" s="20">
        <v>1.5401386784830357E-3</v>
      </c>
      <c r="AU31" s="20">
        <v>2.1296251709367769E-3</v>
      </c>
      <c r="AV31" s="10"/>
      <c r="AW31" s="10">
        <f t="shared" si="0"/>
        <v>1.2147977322116787</v>
      </c>
      <c r="AX31" s="93">
        <f t="shared" si="1"/>
        <v>1.0742006523361802</v>
      </c>
    </row>
    <row r="32" spans="2:50" x14ac:dyDescent="0.15">
      <c r="B32" s="18">
        <v>27</v>
      </c>
      <c r="C32" s="52" t="s">
        <v>65</v>
      </c>
      <c r="D32" s="84">
        <v>8.72460024035333E-3</v>
      </c>
      <c r="E32" s="20">
        <v>4.6817695638821591E-4</v>
      </c>
      <c r="F32" s="20">
        <v>0</v>
      </c>
      <c r="G32" s="20">
        <v>1.0072151240425323E-2</v>
      </c>
      <c r="H32" s="20">
        <v>5.3287096186456851E-3</v>
      </c>
      <c r="I32" s="20">
        <v>3.1988753745329185E-3</v>
      </c>
      <c r="J32" s="20">
        <v>2.16915244958895E-3</v>
      </c>
      <c r="K32" s="20">
        <v>4.6638886552708119E-4</v>
      </c>
      <c r="L32" s="20">
        <v>7.461568631652978E-4</v>
      </c>
      <c r="M32" s="20">
        <v>1.3469583220107168E-3</v>
      </c>
      <c r="N32" s="20">
        <v>0</v>
      </c>
      <c r="O32" s="20">
        <v>3.0431446722905647E-4</v>
      </c>
      <c r="P32" s="20">
        <v>1.059817750263632E-3</v>
      </c>
      <c r="Q32" s="20">
        <v>2.5905416855596963E-4</v>
      </c>
      <c r="R32" s="20">
        <v>0</v>
      </c>
      <c r="S32" s="20">
        <v>2.8422783822586926E-4</v>
      </c>
      <c r="T32" s="20">
        <v>4.7305299453618221E-4</v>
      </c>
      <c r="U32" s="20">
        <v>2.1827657022660532E-4</v>
      </c>
      <c r="V32" s="20">
        <v>3.8771874213407333E-4</v>
      </c>
      <c r="W32" s="20">
        <v>6.2867378507134957E-4</v>
      </c>
      <c r="X32" s="20">
        <v>2.7464819008866259E-4</v>
      </c>
      <c r="Y32" s="20">
        <v>0</v>
      </c>
      <c r="Z32" s="20">
        <v>1.0015699721614875E-2</v>
      </c>
      <c r="AA32" s="20">
        <v>9.1997069642279486E-4</v>
      </c>
      <c r="AB32" s="20">
        <v>2.2591332642461089E-3</v>
      </c>
      <c r="AC32" s="20">
        <v>2.7110589525560828E-3</v>
      </c>
      <c r="AD32" s="20">
        <v>1.0009962299013413</v>
      </c>
      <c r="AE32" s="20">
        <v>1.4958460608918232E-3</v>
      </c>
      <c r="AF32" s="20">
        <v>1.8559211100378477E-3</v>
      </c>
      <c r="AG32" s="20">
        <v>3.1679944264717099E-3</v>
      </c>
      <c r="AH32" s="20">
        <v>1.383592552839069E-4</v>
      </c>
      <c r="AI32" s="20">
        <v>1.5976334315217684E-2</v>
      </c>
      <c r="AJ32" s="20">
        <v>1.7806042789278095E-3</v>
      </c>
      <c r="AK32" s="20">
        <v>3.9223885222517449E-2</v>
      </c>
      <c r="AL32" s="20">
        <v>3.2981595851412182E-3</v>
      </c>
      <c r="AM32" s="20">
        <v>3.2145873824705315E-3</v>
      </c>
      <c r="AN32" s="20">
        <v>4.1547378224980371E-3</v>
      </c>
      <c r="AO32" s="20">
        <v>4.3504047883775822E-4</v>
      </c>
      <c r="AP32" s="20">
        <v>7.6169414208149006E-4</v>
      </c>
      <c r="AQ32" s="20">
        <v>4.6164139900398873E-2</v>
      </c>
      <c r="AR32" s="20">
        <v>1.6052907085487941E-2</v>
      </c>
      <c r="AS32" s="20">
        <v>1.4500391213235007E-2</v>
      </c>
      <c r="AT32" s="20">
        <v>5.6107239845448612E-4</v>
      </c>
      <c r="AU32" s="20">
        <v>1.6284141125996836E-2</v>
      </c>
      <c r="AV32" s="10"/>
      <c r="AW32" s="10">
        <f t="shared" si="0"/>
        <v>1.2223788627771004</v>
      </c>
      <c r="AX32" s="93">
        <f t="shared" si="1"/>
        <v>1.0809043653765356</v>
      </c>
    </row>
    <row r="33" spans="2:50" x14ac:dyDescent="0.15">
      <c r="B33" s="18">
        <v>28</v>
      </c>
      <c r="C33" s="53" t="s">
        <v>66</v>
      </c>
      <c r="D33" s="84">
        <v>2.5576896953173616E-3</v>
      </c>
      <c r="E33" s="20">
        <v>4.6679965392481711E-3</v>
      </c>
      <c r="F33" s="20">
        <v>0</v>
      </c>
      <c r="G33" s="20">
        <v>5.1057621071937372E-3</v>
      </c>
      <c r="H33" s="20">
        <v>7.1027992024364373E-3</v>
      </c>
      <c r="I33" s="20">
        <v>7.49708586813062E-3</v>
      </c>
      <c r="J33" s="20">
        <v>4.0958655222800002E-3</v>
      </c>
      <c r="K33" s="20">
        <v>6.0955226969884339E-3</v>
      </c>
      <c r="L33" s="20">
        <v>8.3122365438756188E-3</v>
      </c>
      <c r="M33" s="20">
        <v>6.044193070275667E-3</v>
      </c>
      <c r="N33" s="20">
        <v>0</v>
      </c>
      <c r="O33" s="20">
        <v>4.9639134809720455E-3</v>
      </c>
      <c r="P33" s="20">
        <v>3.8766834627608784E-3</v>
      </c>
      <c r="Q33" s="20">
        <v>5.8702842528283901E-3</v>
      </c>
      <c r="R33" s="20">
        <v>0</v>
      </c>
      <c r="S33" s="20">
        <v>3.5142711855234276E-3</v>
      </c>
      <c r="T33" s="20">
        <v>3.3582211874231735E-3</v>
      </c>
      <c r="U33" s="20">
        <v>2.6553091014157875E-3</v>
      </c>
      <c r="V33" s="20">
        <v>3.5450715094725461E-3</v>
      </c>
      <c r="W33" s="20">
        <v>2.779666109982325E-3</v>
      </c>
      <c r="X33" s="20">
        <v>4.2100751522357498E-3</v>
      </c>
      <c r="Y33" s="20">
        <v>0</v>
      </c>
      <c r="Z33" s="20">
        <v>3.6879760695803492E-3</v>
      </c>
      <c r="AA33" s="20">
        <v>6.4383530801822419E-3</v>
      </c>
      <c r="AB33" s="20">
        <v>4.0373798337098952E-3</v>
      </c>
      <c r="AC33" s="20">
        <v>2.102966776776718E-3</v>
      </c>
      <c r="AD33" s="20">
        <v>2.46100637828502E-3</v>
      </c>
      <c r="AE33" s="20">
        <v>1.0008350751025856</v>
      </c>
      <c r="AF33" s="20">
        <v>7.675675639816997E-4</v>
      </c>
      <c r="AG33" s="20">
        <v>5.3036493848367832E-4</v>
      </c>
      <c r="AH33" s="20">
        <v>9.6372996088563227E-5</v>
      </c>
      <c r="AI33" s="20">
        <v>1.7881807730955616E-3</v>
      </c>
      <c r="AJ33" s="20">
        <v>9.9576596932691042E-4</v>
      </c>
      <c r="AK33" s="20">
        <v>6.3402470154814235E-4</v>
      </c>
      <c r="AL33" s="20">
        <v>4.3087406336008958E-3</v>
      </c>
      <c r="AM33" s="20">
        <v>4.2381548116447636E-3</v>
      </c>
      <c r="AN33" s="20">
        <v>1.7064845383613207E-3</v>
      </c>
      <c r="AO33" s="20">
        <v>2.5677544113761174E-3</v>
      </c>
      <c r="AP33" s="20">
        <v>1.0573354484987841E-3</v>
      </c>
      <c r="AQ33" s="20">
        <v>3.313915043665482E-3</v>
      </c>
      <c r="AR33" s="20">
        <v>7.1975546674773886E-3</v>
      </c>
      <c r="AS33" s="20">
        <v>1.3894344830594075E-3</v>
      </c>
      <c r="AT33" s="20">
        <v>1.4298012200117999E-2</v>
      </c>
      <c r="AU33" s="20">
        <v>9.8910940854471602E-4</v>
      </c>
      <c r="AV33" s="10"/>
      <c r="AW33" s="10">
        <f t="shared" si="0"/>
        <v>1.1516941765183517</v>
      </c>
      <c r="AX33" s="93">
        <f t="shared" si="1"/>
        <v>1.018400514672857</v>
      </c>
    </row>
    <row r="34" spans="2:50" x14ac:dyDescent="0.15">
      <c r="B34" s="18">
        <v>29</v>
      </c>
      <c r="C34" s="53" t="s">
        <v>67</v>
      </c>
      <c r="D34" s="84">
        <v>1.4563302406385507E-2</v>
      </c>
      <c r="E34" s="20">
        <v>7.6383022441480928E-3</v>
      </c>
      <c r="F34" s="20">
        <v>0</v>
      </c>
      <c r="G34" s="20">
        <v>2.279487542351901E-3</v>
      </c>
      <c r="H34" s="20">
        <v>1.139709516279664E-3</v>
      </c>
      <c r="I34" s="20">
        <v>1.2003571967764103E-3</v>
      </c>
      <c r="J34" s="20">
        <v>2.309383509717803E-3</v>
      </c>
      <c r="K34" s="20">
        <v>7.4860812227476176E-3</v>
      </c>
      <c r="L34" s="20">
        <v>1.1127956743066576E-3</v>
      </c>
      <c r="M34" s="20">
        <v>1.2791426280616123E-3</v>
      </c>
      <c r="N34" s="20">
        <v>0</v>
      </c>
      <c r="O34" s="20">
        <v>1.4470502700816763E-3</v>
      </c>
      <c r="P34" s="20">
        <v>2.4222932348906441E-3</v>
      </c>
      <c r="Q34" s="20">
        <v>6.9288246883868979E-4</v>
      </c>
      <c r="R34" s="20">
        <v>0</v>
      </c>
      <c r="S34" s="20">
        <v>9.0495066406309072E-4</v>
      </c>
      <c r="T34" s="20">
        <v>2.3240663181964796E-3</v>
      </c>
      <c r="U34" s="20">
        <v>3.5892186497307951E-3</v>
      </c>
      <c r="V34" s="20">
        <v>1.5922083522593577E-3</v>
      </c>
      <c r="W34" s="20">
        <v>1.257799673254787E-3</v>
      </c>
      <c r="X34" s="20">
        <v>3.4780167444946682E-3</v>
      </c>
      <c r="Y34" s="20">
        <v>0</v>
      </c>
      <c r="Z34" s="20">
        <v>1.376489447888982E-3</v>
      </c>
      <c r="AA34" s="20">
        <v>8.4861183538011478E-4</v>
      </c>
      <c r="AB34" s="20">
        <v>2.5704095546845284E-3</v>
      </c>
      <c r="AC34" s="20">
        <v>1.2349753058287659E-3</v>
      </c>
      <c r="AD34" s="20">
        <v>6.5252797467654335E-3</v>
      </c>
      <c r="AE34" s="20">
        <v>2.3398741023947941E-3</v>
      </c>
      <c r="AF34" s="20">
        <v>1.0022637081818511</v>
      </c>
      <c r="AG34" s="20">
        <v>1.6405157720576337E-3</v>
      </c>
      <c r="AH34" s="20">
        <v>5.1810837359961791E-4</v>
      </c>
      <c r="AI34" s="20">
        <v>1.0061094463003335E-2</v>
      </c>
      <c r="AJ34" s="20">
        <v>3.0483733366291794E-3</v>
      </c>
      <c r="AK34" s="20">
        <v>3.1265112136453074E-3</v>
      </c>
      <c r="AL34" s="20">
        <v>1.4941761118360034E-3</v>
      </c>
      <c r="AM34" s="20">
        <v>1.8797175552025195E-3</v>
      </c>
      <c r="AN34" s="20">
        <v>4.9113047619892894E-3</v>
      </c>
      <c r="AO34" s="20">
        <v>1.1091862021688348E-2</v>
      </c>
      <c r="AP34" s="20">
        <v>3.2933704016120855E-3</v>
      </c>
      <c r="AQ34" s="20">
        <v>1.1871385470958137E-2</v>
      </c>
      <c r="AR34" s="20">
        <v>2.6178801014601343E-2</v>
      </c>
      <c r="AS34" s="20">
        <v>8.4207112331859107E-3</v>
      </c>
      <c r="AT34" s="20">
        <v>4.5220657759175852E-2</v>
      </c>
      <c r="AU34" s="20">
        <v>1.1610084803921848E-3</v>
      </c>
      <c r="AV34" s="10"/>
      <c r="AW34" s="10">
        <f t="shared" si="0"/>
        <v>1.2077939944609561</v>
      </c>
      <c r="AX34" s="93">
        <f t="shared" si="1"/>
        <v>1.0680075063818157</v>
      </c>
    </row>
    <row r="35" spans="2:50" x14ac:dyDescent="0.15">
      <c r="B35" s="18">
        <v>30</v>
      </c>
      <c r="C35" s="53" t="s">
        <v>51</v>
      </c>
      <c r="D35" s="84">
        <v>2.9436360771380853E-3</v>
      </c>
      <c r="E35" s="20">
        <v>4.3062371907650809E-3</v>
      </c>
      <c r="F35" s="20">
        <v>0</v>
      </c>
      <c r="G35" s="20">
        <v>2.9763361286805354E-3</v>
      </c>
      <c r="H35" s="20">
        <v>3.1873867648268316E-3</v>
      </c>
      <c r="I35" s="20">
        <v>2.4625554820698285E-3</v>
      </c>
      <c r="J35" s="20">
        <v>1.4016623279808898E-3</v>
      </c>
      <c r="K35" s="20">
        <v>6.9244064751772154E-3</v>
      </c>
      <c r="L35" s="20">
        <v>4.7557323421578571E-3</v>
      </c>
      <c r="M35" s="20">
        <v>3.6891083750606336E-3</v>
      </c>
      <c r="N35" s="20">
        <v>0</v>
      </c>
      <c r="O35" s="20">
        <v>2.4398614860668094E-3</v>
      </c>
      <c r="P35" s="20">
        <v>3.6768104952087802E-3</v>
      </c>
      <c r="Q35" s="20">
        <v>2.4898191213491225E-3</v>
      </c>
      <c r="R35" s="20">
        <v>0</v>
      </c>
      <c r="S35" s="20">
        <v>3.0537078674407535E-3</v>
      </c>
      <c r="T35" s="20">
        <v>3.4566944466181289E-3</v>
      </c>
      <c r="U35" s="20">
        <v>3.4405517911080029E-3</v>
      </c>
      <c r="V35" s="20">
        <v>6.8125717735306613E-3</v>
      </c>
      <c r="W35" s="20">
        <v>3.0199947111460863E-3</v>
      </c>
      <c r="X35" s="20">
        <v>2.4220455171715897E-3</v>
      </c>
      <c r="Y35" s="20">
        <v>0</v>
      </c>
      <c r="Z35" s="20">
        <v>5.8295062670476296E-3</v>
      </c>
      <c r="AA35" s="20">
        <v>4.5521495219836049E-3</v>
      </c>
      <c r="AB35" s="20">
        <v>6.4259085330892083E-3</v>
      </c>
      <c r="AC35" s="20">
        <v>8.9750637102490698E-3</v>
      </c>
      <c r="AD35" s="20">
        <v>4.3881561996298044E-2</v>
      </c>
      <c r="AE35" s="20">
        <v>8.8751219234575775E-3</v>
      </c>
      <c r="AF35" s="20">
        <v>6.7388763476057788E-3</v>
      </c>
      <c r="AG35" s="20">
        <v>1.0278262545344887</v>
      </c>
      <c r="AH35" s="20">
        <v>3.1249514574295392E-2</v>
      </c>
      <c r="AI35" s="20">
        <v>9.8067579791311262E-3</v>
      </c>
      <c r="AJ35" s="20">
        <v>3.3143415419426441E-3</v>
      </c>
      <c r="AK35" s="20">
        <v>9.117247526769498E-3</v>
      </c>
      <c r="AL35" s="20">
        <v>2.3119177053748173E-3</v>
      </c>
      <c r="AM35" s="20">
        <v>3.2271569670485013E-3</v>
      </c>
      <c r="AN35" s="20">
        <v>4.6263677109317355E-3</v>
      </c>
      <c r="AO35" s="20">
        <v>8.962899184379489E-3</v>
      </c>
      <c r="AP35" s="20">
        <v>3.6080868871152263E-3</v>
      </c>
      <c r="AQ35" s="20">
        <v>1.124961907341219E-2</v>
      </c>
      <c r="AR35" s="20">
        <v>3.902341605955398E-3</v>
      </c>
      <c r="AS35" s="20">
        <v>4.3906277643811636E-3</v>
      </c>
      <c r="AT35" s="20">
        <v>1.5644231633053184E-3</v>
      </c>
      <c r="AU35" s="20">
        <v>2.7541251873178445E-3</v>
      </c>
      <c r="AV35" s="10"/>
      <c r="AW35" s="10">
        <f t="shared" si="0"/>
        <v>1.2766489880790772</v>
      </c>
      <c r="AX35" s="93">
        <f t="shared" si="1"/>
        <v>1.1288934276343432</v>
      </c>
    </row>
    <row r="36" spans="2:50" x14ac:dyDescent="0.15">
      <c r="B36" s="18">
        <v>31</v>
      </c>
      <c r="C36" s="53" t="s">
        <v>52</v>
      </c>
      <c r="D36" s="84">
        <v>1.7595889293760283E-3</v>
      </c>
      <c r="E36" s="20">
        <v>1.6089217069699927E-3</v>
      </c>
      <c r="F36" s="20">
        <v>0</v>
      </c>
      <c r="G36" s="20">
        <v>2.5612903455288745E-3</v>
      </c>
      <c r="H36" s="20">
        <v>2.3220146115490304E-3</v>
      </c>
      <c r="I36" s="20">
        <v>2.8272873306211992E-3</v>
      </c>
      <c r="J36" s="20">
        <v>2.3555537518459568E-3</v>
      </c>
      <c r="K36" s="20">
        <v>2.6992993874508171E-3</v>
      </c>
      <c r="L36" s="20">
        <v>2.4487700239308381E-3</v>
      </c>
      <c r="M36" s="20">
        <v>2.0580921198704266E-3</v>
      </c>
      <c r="N36" s="20">
        <v>0</v>
      </c>
      <c r="O36" s="20">
        <v>3.0931386100455762E-3</v>
      </c>
      <c r="P36" s="20">
        <v>3.9723131945989315E-3</v>
      </c>
      <c r="Q36" s="20">
        <v>1.8937421483515896E-3</v>
      </c>
      <c r="R36" s="20">
        <v>0</v>
      </c>
      <c r="S36" s="20">
        <v>2.8266822611230091E-3</v>
      </c>
      <c r="T36" s="20">
        <v>3.382500599810552E-3</v>
      </c>
      <c r="U36" s="20">
        <v>2.3694393517422327E-3</v>
      </c>
      <c r="V36" s="20">
        <v>1.2024763061951314E-3</v>
      </c>
      <c r="W36" s="20">
        <v>1.0089783669776462E-3</v>
      </c>
      <c r="X36" s="20">
        <v>1.9621711256126995E-3</v>
      </c>
      <c r="Y36" s="20">
        <v>0</v>
      </c>
      <c r="Z36" s="20">
        <v>8.5262350603213096E-4</v>
      </c>
      <c r="AA36" s="20">
        <v>3.0008943483739231E-3</v>
      </c>
      <c r="AB36" s="20">
        <v>3.5882121207750982E-3</v>
      </c>
      <c r="AC36" s="20">
        <v>3.5229426313486477E-3</v>
      </c>
      <c r="AD36" s="20">
        <v>7.1062926810939496E-3</v>
      </c>
      <c r="AE36" s="20">
        <v>1.5193913093888872E-2</v>
      </c>
      <c r="AF36" s="20">
        <v>1.1846512010409149E-2</v>
      </c>
      <c r="AG36" s="20">
        <v>1.287164313153734E-2</v>
      </c>
      <c r="AH36" s="20">
        <v>1.0126760301255235</v>
      </c>
      <c r="AI36" s="20">
        <v>2.3388850731327664E-2</v>
      </c>
      <c r="AJ36" s="20">
        <v>3.172239190507424E-2</v>
      </c>
      <c r="AK36" s="20">
        <v>1.5145121840080477E-3</v>
      </c>
      <c r="AL36" s="20">
        <v>1.1579651610746818E-3</v>
      </c>
      <c r="AM36" s="20">
        <v>1.721458922528072E-2</v>
      </c>
      <c r="AN36" s="20">
        <v>8.7536551599270897E-3</v>
      </c>
      <c r="AO36" s="20">
        <v>1.6494811280193141E-2</v>
      </c>
      <c r="AP36" s="20">
        <v>8.813308912491026E-3</v>
      </c>
      <c r="AQ36" s="20">
        <v>1.1650566397977255E-2</v>
      </c>
      <c r="AR36" s="20">
        <v>6.2597592835515773E-3</v>
      </c>
      <c r="AS36" s="20">
        <v>1.3898813276701547E-2</v>
      </c>
      <c r="AT36" s="20">
        <v>1.7024290349475205E-3</v>
      </c>
      <c r="AU36" s="20">
        <v>2.7648327903970747E-3</v>
      </c>
      <c r="AV36" s="10"/>
      <c r="AW36" s="10">
        <f t="shared" si="0"/>
        <v>1.2583478091635345</v>
      </c>
      <c r="AX36" s="93">
        <f t="shared" si="1"/>
        <v>1.1127103727863519</v>
      </c>
    </row>
    <row r="37" spans="2:50" x14ac:dyDescent="0.15">
      <c r="B37" s="18">
        <v>32</v>
      </c>
      <c r="C37" s="53" t="s">
        <v>53</v>
      </c>
      <c r="D37" s="84">
        <v>1.8089505910016557E-2</v>
      </c>
      <c r="E37" s="20">
        <v>1.7900521952694821E-2</v>
      </c>
      <c r="F37" s="20">
        <v>0</v>
      </c>
      <c r="G37" s="20">
        <v>1.510604832673273E-2</v>
      </c>
      <c r="H37" s="20">
        <v>1.3237320660188956E-2</v>
      </c>
      <c r="I37" s="20">
        <v>1.7927532430099327E-2</v>
      </c>
      <c r="J37" s="20">
        <v>2.3032636436418067E-2</v>
      </c>
      <c r="K37" s="20">
        <v>1.2264425962949351E-2</v>
      </c>
      <c r="L37" s="20">
        <v>1.845427734585723E-2</v>
      </c>
      <c r="M37" s="20">
        <v>1.3797455101096199E-2</v>
      </c>
      <c r="N37" s="20">
        <v>0</v>
      </c>
      <c r="O37" s="20">
        <v>9.3626182407432149E-3</v>
      </c>
      <c r="P37" s="20">
        <v>2.0916167932591184E-2</v>
      </c>
      <c r="Q37" s="20">
        <v>1.2616052453750207E-2</v>
      </c>
      <c r="R37" s="20">
        <v>0</v>
      </c>
      <c r="S37" s="20">
        <v>1.0073700479875066E-2</v>
      </c>
      <c r="T37" s="20">
        <v>9.5782107750583077E-3</v>
      </c>
      <c r="U37" s="20">
        <v>8.7267431610484666E-3</v>
      </c>
      <c r="V37" s="20">
        <v>9.9575200243784343E-3</v>
      </c>
      <c r="W37" s="20">
        <v>6.9352292531481815E-3</v>
      </c>
      <c r="X37" s="20">
        <v>8.7258792500510812E-3</v>
      </c>
      <c r="Y37" s="20">
        <v>0</v>
      </c>
      <c r="Z37" s="20">
        <v>7.8139212260743985E-3</v>
      </c>
      <c r="AA37" s="20">
        <v>1.7574072082153901E-2</v>
      </c>
      <c r="AB37" s="20">
        <v>1.7676760750703745E-2</v>
      </c>
      <c r="AC37" s="20">
        <v>1.1544456335693428E-2</v>
      </c>
      <c r="AD37" s="20">
        <v>4.4899901879807323E-2</v>
      </c>
      <c r="AE37" s="20">
        <v>2.4706470120260161E-2</v>
      </c>
      <c r="AF37" s="20">
        <v>1.5598747046730999E-2</v>
      </c>
      <c r="AG37" s="20">
        <v>1.6254978374788048E-2</v>
      </c>
      <c r="AH37" s="20">
        <v>1.4938312202864435E-3</v>
      </c>
      <c r="AI37" s="20">
        <v>1.0238240772218492</v>
      </c>
      <c r="AJ37" s="20">
        <v>1.4145160698373047E-2</v>
      </c>
      <c r="AK37" s="20">
        <v>1.4134791739135861E-2</v>
      </c>
      <c r="AL37" s="20">
        <v>8.8448791275390626E-3</v>
      </c>
      <c r="AM37" s="20">
        <v>1.7331078460084276E-2</v>
      </c>
      <c r="AN37" s="20">
        <v>1.9032115310541348E-2</v>
      </c>
      <c r="AO37" s="20">
        <v>1.7573522581193785E-2</v>
      </c>
      <c r="AP37" s="20">
        <v>2.7617304104614476E-2</v>
      </c>
      <c r="AQ37" s="20">
        <v>4.4982164120927919E-2</v>
      </c>
      <c r="AR37" s="20">
        <v>1.8800407539074485E-2</v>
      </c>
      <c r="AS37" s="20">
        <v>1.604885136521101E-2</v>
      </c>
      <c r="AT37" s="20">
        <v>2.4021451723001332E-2</v>
      </c>
      <c r="AU37" s="20">
        <v>3.8272701414757207E-2</v>
      </c>
      <c r="AV37" s="10"/>
      <c r="AW37" s="10">
        <f t="shared" si="0"/>
        <v>1.6888934901394985</v>
      </c>
      <c r="AX37" s="93">
        <f t="shared" si="1"/>
        <v>1.4934259759698423</v>
      </c>
    </row>
    <row r="38" spans="2:50" x14ac:dyDescent="0.15">
      <c r="B38" s="18">
        <v>33</v>
      </c>
      <c r="C38" s="53" t="s">
        <v>68</v>
      </c>
      <c r="D38" s="84">
        <v>1.2229391386424078E-5</v>
      </c>
      <c r="E38" s="20">
        <v>1.71717272423938E-5</v>
      </c>
      <c r="F38" s="20">
        <v>0</v>
      </c>
      <c r="G38" s="20">
        <v>1.9663959995063442E-5</v>
      </c>
      <c r="H38" s="20">
        <v>1.3414894034405514E-5</v>
      </c>
      <c r="I38" s="20">
        <v>2.2789150054476712E-5</v>
      </c>
      <c r="J38" s="20">
        <v>6.6363361283345476E-6</v>
      </c>
      <c r="K38" s="20">
        <v>1.8795839485925096E-5</v>
      </c>
      <c r="L38" s="20">
        <v>1.8415418195632701E-5</v>
      </c>
      <c r="M38" s="20">
        <v>2.2954084526061786E-5</v>
      </c>
      <c r="N38" s="20">
        <v>0</v>
      </c>
      <c r="O38" s="20">
        <v>2.3509473329494023E-5</v>
      </c>
      <c r="P38" s="20">
        <v>1.8380512513515087E-5</v>
      </c>
      <c r="Q38" s="20">
        <v>1.4777452802916321E-5</v>
      </c>
      <c r="R38" s="20">
        <v>0</v>
      </c>
      <c r="S38" s="20">
        <v>2.2571562448263861E-5</v>
      </c>
      <c r="T38" s="20">
        <v>2.0630679077837488E-5</v>
      </c>
      <c r="U38" s="20">
        <v>2.5291703993746838E-5</v>
      </c>
      <c r="V38" s="20">
        <v>2.4748046805783486E-5</v>
      </c>
      <c r="W38" s="20">
        <v>3.2965227738987337E-5</v>
      </c>
      <c r="X38" s="20">
        <v>3.8268512479149036E-5</v>
      </c>
      <c r="Y38" s="20">
        <v>0</v>
      </c>
      <c r="Z38" s="20">
        <v>1.3319773125322042E-5</v>
      </c>
      <c r="AA38" s="20">
        <v>2.1945722279020668E-5</v>
      </c>
      <c r="AB38" s="20">
        <v>2.3563492187449517E-5</v>
      </c>
      <c r="AC38" s="20">
        <v>6.131495136452621E-5</v>
      </c>
      <c r="AD38" s="20">
        <v>5.9431390684564107E-5</v>
      </c>
      <c r="AE38" s="20">
        <v>7.8273867295010739E-5</v>
      </c>
      <c r="AF38" s="20">
        <v>1.0400822512006884E-4</v>
      </c>
      <c r="AG38" s="20">
        <v>1.5456050277698206E-4</v>
      </c>
      <c r="AH38" s="20">
        <v>1.0219927204691985E-5</v>
      </c>
      <c r="AI38" s="20">
        <v>4.4000508297585458E-5</v>
      </c>
      <c r="AJ38" s="20">
        <v>1.0003565784000179</v>
      </c>
      <c r="AK38" s="20">
        <v>6.9602025555586566E-5</v>
      </c>
      <c r="AL38" s="20">
        <v>1.0275041172793652E-5</v>
      </c>
      <c r="AM38" s="20">
        <v>3.2485777937857028E-5</v>
      </c>
      <c r="AN38" s="20">
        <v>2.5829290569346066E-5</v>
      </c>
      <c r="AO38" s="20">
        <v>1.9660081252262322E-4</v>
      </c>
      <c r="AP38" s="20">
        <v>7.0842932916702478E-5</v>
      </c>
      <c r="AQ38" s="20">
        <v>6.8394619118596067E-5</v>
      </c>
      <c r="AR38" s="20">
        <v>4.4737219476568059E-5</v>
      </c>
      <c r="AS38" s="20">
        <v>4.8251931139601929E-5</v>
      </c>
      <c r="AT38" s="20">
        <v>1.0682381836654291E-5</v>
      </c>
      <c r="AU38" s="20">
        <v>1.8189623419330984E-4</v>
      </c>
      <c r="AV38" s="10"/>
      <c r="AW38" s="10">
        <f t="shared" si="0"/>
        <v>1.0020600289990309</v>
      </c>
      <c r="AX38" s="93">
        <f t="shared" si="1"/>
        <v>0.88608457876443036</v>
      </c>
    </row>
    <row r="39" spans="2:50" x14ac:dyDescent="0.15">
      <c r="B39" s="18">
        <v>34</v>
      </c>
      <c r="C39" s="53" t="s">
        <v>54</v>
      </c>
      <c r="D39" s="84">
        <v>2.1190750681231811E-5</v>
      </c>
      <c r="E39" s="20">
        <v>4.8818547762646391E-5</v>
      </c>
      <c r="F39" s="20">
        <v>0</v>
      </c>
      <c r="G39" s="20">
        <v>9.3659546701502034E-6</v>
      </c>
      <c r="H39" s="20">
        <v>1.3879221953940443E-5</v>
      </c>
      <c r="I39" s="20">
        <v>9.763271675685547E-6</v>
      </c>
      <c r="J39" s="20">
        <v>7.0762026552704545E-5</v>
      </c>
      <c r="K39" s="20">
        <v>1.2388891226844371E-5</v>
      </c>
      <c r="L39" s="20">
        <v>1.6885861205555323E-5</v>
      </c>
      <c r="M39" s="20">
        <v>1.4927115123690118E-5</v>
      </c>
      <c r="N39" s="20">
        <v>0</v>
      </c>
      <c r="O39" s="20">
        <v>2.6362400382486235E-5</v>
      </c>
      <c r="P39" s="20">
        <v>1.0010826434622773E-4</v>
      </c>
      <c r="Q39" s="20">
        <v>6.8085473066544145E-5</v>
      </c>
      <c r="R39" s="20">
        <v>0</v>
      </c>
      <c r="S39" s="20">
        <v>2.0818510311328713E-5</v>
      </c>
      <c r="T39" s="20">
        <v>5.3107950876326366E-5</v>
      </c>
      <c r="U39" s="20">
        <v>4.4063134748437507E-5</v>
      </c>
      <c r="V39" s="20">
        <v>1.0200107396230039E-5</v>
      </c>
      <c r="W39" s="20">
        <v>4.806416030586645E-6</v>
      </c>
      <c r="X39" s="20">
        <v>1.5535218431789671E-5</v>
      </c>
      <c r="Y39" s="20">
        <v>0</v>
      </c>
      <c r="Z39" s="20">
        <v>4.2564458916034163E-5</v>
      </c>
      <c r="AA39" s="20">
        <v>1.6582154504471725E-5</v>
      </c>
      <c r="AB39" s="20">
        <v>9.0299357695267663E-5</v>
      </c>
      <c r="AC39" s="20">
        <v>4.7133611217520733E-5</v>
      </c>
      <c r="AD39" s="20">
        <v>1.4975039378680677E-4</v>
      </c>
      <c r="AE39" s="20">
        <v>3.9877593048513439E-5</v>
      </c>
      <c r="AF39" s="20">
        <v>5.347310462717536E-5</v>
      </c>
      <c r="AG39" s="20">
        <v>3.3846241157186018E-5</v>
      </c>
      <c r="AH39" s="20">
        <v>2.0247225398651561E-6</v>
      </c>
      <c r="AI39" s="20">
        <v>6.7897570616912666E-5</v>
      </c>
      <c r="AJ39" s="20">
        <v>1.5570330706454539E-5</v>
      </c>
      <c r="AK39" s="20">
        <v>1.0000135794536711</v>
      </c>
      <c r="AL39" s="20">
        <v>3.9601500477713298E-5</v>
      </c>
      <c r="AM39" s="20">
        <v>1.7674046148023571E-5</v>
      </c>
      <c r="AN39" s="20">
        <v>3.3594245867538884E-5</v>
      </c>
      <c r="AO39" s="20">
        <v>5.1906329770224055E-5</v>
      </c>
      <c r="AP39" s="20">
        <v>3.4312520707071373E-5</v>
      </c>
      <c r="AQ39" s="20">
        <v>2.4272305121944282E-5</v>
      </c>
      <c r="AR39" s="20">
        <v>1.4615971803437203E-5</v>
      </c>
      <c r="AS39" s="20">
        <v>2.8699188119319019E-5</v>
      </c>
      <c r="AT39" s="20">
        <v>1.0917582876158791E-5</v>
      </c>
      <c r="AU39" s="20">
        <v>4.7870954247470392E-2</v>
      </c>
      <c r="AV39" s="10"/>
      <c r="AW39" s="10">
        <f t="shared" si="0"/>
        <v>1.0492602160472919</v>
      </c>
      <c r="AX39" s="93">
        <f t="shared" si="1"/>
        <v>0.92782195641438858</v>
      </c>
    </row>
    <row r="40" spans="2:50" x14ac:dyDescent="0.15">
      <c r="B40" s="18">
        <v>35</v>
      </c>
      <c r="C40" s="52" t="s">
        <v>55</v>
      </c>
      <c r="D40" s="84">
        <v>2.5472850121292687E-5</v>
      </c>
      <c r="E40" s="20">
        <v>2.1679782295269942E-5</v>
      </c>
      <c r="F40" s="20">
        <v>0</v>
      </c>
      <c r="G40" s="20">
        <v>4.2944840560541507E-5</v>
      </c>
      <c r="H40" s="20">
        <v>6.7807989814167285E-5</v>
      </c>
      <c r="I40" s="20">
        <v>6.7855643499976863E-5</v>
      </c>
      <c r="J40" s="20">
        <v>4.6693463290058323E-5</v>
      </c>
      <c r="K40" s="20">
        <v>3.4140499903845202E-5</v>
      </c>
      <c r="L40" s="20">
        <v>3.0570195156946335E-5</v>
      </c>
      <c r="M40" s="20">
        <v>6.9085117816184861E-5</v>
      </c>
      <c r="N40" s="20">
        <v>0</v>
      </c>
      <c r="O40" s="20">
        <v>3.5602691854811975E-5</v>
      </c>
      <c r="P40" s="20">
        <v>5.7932680848024247E-5</v>
      </c>
      <c r="Q40" s="20">
        <v>1.4917170034241523E-5</v>
      </c>
      <c r="R40" s="20">
        <v>0</v>
      </c>
      <c r="S40" s="20">
        <v>5.2399584064349725E-5</v>
      </c>
      <c r="T40" s="20">
        <v>1.5629860515316627E-4</v>
      </c>
      <c r="U40" s="20">
        <v>7.8289562585711424E-5</v>
      </c>
      <c r="V40" s="20">
        <v>7.9436757803573991E-5</v>
      </c>
      <c r="W40" s="20">
        <v>2.9818104538399909E-4</v>
      </c>
      <c r="X40" s="20">
        <v>2.1879665963224048E-4</v>
      </c>
      <c r="Y40" s="20">
        <v>0</v>
      </c>
      <c r="Z40" s="20">
        <v>3.0643892846078542E-5</v>
      </c>
      <c r="AA40" s="20">
        <v>2.5642468227650584E-5</v>
      </c>
      <c r="AB40" s="20">
        <v>4.9656852934414388E-5</v>
      </c>
      <c r="AC40" s="20">
        <v>1.0487542664111816E-4</v>
      </c>
      <c r="AD40" s="20">
        <v>1.0563295796515313E-4</v>
      </c>
      <c r="AE40" s="20">
        <v>5.8019556623154925E-5</v>
      </c>
      <c r="AF40" s="20">
        <v>6.4566065455336631E-5</v>
      </c>
      <c r="AG40" s="20">
        <v>5.1671313853141319E-5</v>
      </c>
      <c r="AH40" s="20">
        <v>3.5130698247164917E-6</v>
      </c>
      <c r="AI40" s="20">
        <v>1.0838756856881965E-3</v>
      </c>
      <c r="AJ40" s="20">
        <v>6.8798419577569979E-4</v>
      </c>
      <c r="AK40" s="20">
        <v>2.1267698202020801E-5</v>
      </c>
      <c r="AL40" s="20">
        <v>1.0000130569123529</v>
      </c>
      <c r="AM40" s="20">
        <v>5.061631147423876E-5</v>
      </c>
      <c r="AN40" s="20">
        <v>3.09692162597716E-5</v>
      </c>
      <c r="AO40" s="20">
        <v>2.340972038492907E-5</v>
      </c>
      <c r="AP40" s="20">
        <v>1.1693504921488826E-4</v>
      </c>
      <c r="AQ40" s="20">
        <v>9.4380381847424856E-5</v>
      </c>
      <c r="AR40" s="20">
        <v>1.0365680488657216E-4</v>
      </c>
      <c r="AS40" s="20">
        <v>8.540548508569E-5</v>
      </c>
      <c r="AT40" s="20">
        <v>3.1541061672542834E-5</v>
      </c>
      <c r="AU40" s="20">
        <v>7.0974090012155094E-5</v>
      </c>
      <c r="AV40" s="10"/>
      <c r="AW40" s="10">
        <f t="shared" si="0"/>
        <v>1.004306399357046</v>
      </c>
      <c r="AX40" s="93">
        <f t="shared" si="1"/>
        <v>0.88807096089207493</v>
      </c>
    </row>
    <row r="41" spans="2:50" x14ac:dyDescent="0.15">
      <c r="B41" s="18">
        <v>36</v>
      </c>
      <c r="C41" s="52" t="s">
        <v>1</v>
      </c>
      <c r="D41" s="84">
        <v>8.9894962045012581E-8</v>
      </c>
      <c r="E41" s="20">
        <v>4.0718158055539049E-8</v>
      </c>
      <c r="F41" s="20">
        <v>0</v>
      </c>
      <c r="G41" s="20">
        <v>3.953843452005923E-8</v>
      </c>
      <c r="H41" s="20">
        <v>2.9952313362161185E-8</v>
      </c>
      <c r="I41" s="20">
        <v>4.1064701957988795E-8</v>
      </c>
      <c r="J41" s="20">
        <v>5.8519771525640636E-8</v>
      </c>
      <c r="K41" s="20">
        <v>2.7937090938692867E-8</v>
      </c>
      <c r="L41" s="20">
        <v>4.1987255680769263E-8</v>
      </c>
      <c r="M41" s="20">
        <v>3.1478927149462683E-8</v>
      </c>
      <c r="N41" s="20">
        <v>0</v>
      </c>
      <c r="O41" s="20">
        <v>2.1916857406434705E-8</v>
      </c>
      <c r="P41" s="20">
        <v>4.8446543371199047E-8</v>
      </c>
      <c r="Q41" s="20">
        <v>2.9346597313175098E-8</v>
      </c>
      <c r="R41" s="20">
        <v>0</v>
      </c>
      <c r="S41" s="20">
        <v>2.3140086426629004E-8</v>
      </c>
      <c r="T41" s="20">
        <v>2.2435383540632955E-8</v>
      </c>
      <c r="U41" s="20">
        <v>2.0341879426318812E-8</v>
      </c>
      <c r="V41" s="20">
        <v>2.2717706818649767E-8</v>
      </c>
      <c r="W41" s="20">
        <v>1.5967164511174377E-8</v>
      </c>
      <c r="X41" s="20">
        <v>1.993928460620477E-8</v>
      </c>
      <c r="Y41" s="20">
        <v>0</v>
      </c>
      <c r="Z41" s="20">
        <v>1.8343797027884987E-8</v>
      </c>
      <c r="AA41" s="20">
        <v>4.6259017167190135E-8</v>
      </c>
      <c r="AB41" s="20">
        <v>4.202827988166967E-8</v>
      </c>
      <c r="AC41" s="20">
        <v>5.2878326875591864E-8</v>
      </c>
      <c r="AD41" s="20">
        <v>1.0428083492309124E-7</v>
      </c>
      <c r="AE41" s="20">
        <v>6.1656200661007774E-8</v>
      </c>
      <c r="AF41" s="20">
        <v>4.5353363632389308E-8</v>
      </c>
      <c r="AG41" s="20">
        <v>7.5175418789678206E-8</v>
      </c>
      <c r="AH41" s="20">
        <v>5.7598126789297641E-9</v>
      </c>
      <c r="AI41" s="20">
        <v>2.2583210466543088E-6</v>
      </c>
      <c r="AJ41" s="20">
        <v>1.4102062134934426E-7</v>
      </c>
      <c r="AK41" s="20">
        <v>3.7337759026638087E-8</v>
      </c>
      <c r="AL41" s="20">
        <v>2.3356999696341675E-8</v>
      </c>
      <c r="AM41" s="20">
        <v>1.0094829355688173</v>
      </c>
      <c r="AN41" s="20">
        <v>4.8121937372118661E-4</v>
      </c>
      <c r="AO41" s="20">
        <v>4.4453726327131735E-8</v>
      </c>
      <c r="AP41" s="20">
        <v>7.6222933556880516E-8</v>
      </c>
      <c r="AQ41" s="20">
        <v>1.023683374418021E-7</v>
      </c>
      <c r="AR41" s="20">
        <v>7.1814183891233561E-8</v>
      </c>
      <c r="AS41" s="20">
        <v>5.5201881381232098E-8</v>
      </c>
      <c r="AT41" s="20">
        <v>5.4179475602093003E-8</v>
      </c>
      <c r="AU41" s="20">
        <v>7.8921965812281316E-7</v>
      </c>
      <c r="AV41" s="10"/>
      <c r="AW41" s="10">
        <f t="shared" si="0"/>
        <v>1.0099688855173314</v>
      </c>
      <c r="AX41" s="93">
        <f t="shared" si="1"/>
        <v>0.89307808772968356</v>
      </c>
    </row>
    <row r="42" spans="2:50" x14ac:dyDescent="0.15">
      <c r="B42" s="18">
        <v>37</v>
      </c>
      <c r="C42" s="53" t="s">
        <v>56</v>
      </c>
      <c r="D42" s="84">
        <v>1.8702035504231787E-4</v>
      </c>
      <c r="E42" s="20">
        <v>8.4711358712216285E-5</v>
      </c>
      <c r="F42" s="20">
        <v>0</v>
      </c>
      <c r="G42" s="20">
        <v>8.2257024126183116E-5</v>
      </c>
      <c r="H42" s="20">
        <v>6.2313750981119994E-5</v>
      </c>
      <c r="I42" s="20">
        <v>8.5432319733830047E-5</v>
      </c>
      <c r="J42" s="20">
        <v>1.2174640490131712E-4</v>
      </c>
      <c r="K42" s="20">
        <v>5.8121217778452093E-5</v>
      </c>
      <c r="L42" s="20">
        <v>8.7351630013905829E-5</v>
      </c>
      <c r="M42" s="20">
        <v>6.548976714508103E-5</v>
      </c>
      <c r="N42" s="20">
        <v>0</v>
      </c>
      <c r="O42" s="20">
        <v>4.5596531332989002E-5</v>
      </c>
      <c r="P42" s="20">
        <v>1.0078973877666127E-4</v>
      </c>
      <c r="Q42" s="20">
        <v>6.1053599934173832E-5</v>
      </c>
      <c r="R42" s="20">
        <v>0</v>
      </c>
      <c r="S42" s="20">
        <v>4.8141376121290423E-5</v>
      </c>
      <c r="T42" s="20">
        <v>4.6675289691749074E-5</v>
      </c>
      <c r="U42" s="20">
        <v>4.2319896754984308E-5</v>
      </c>
      <c r="V42" s="20">
        <v>4.7262644071686151E-5</v>
      </c>
      <c r="W42" s="20">
        <v>3.3218599885538358E-5</v>
      </c>
      <c r="X42" s="20">
        <v>4.1482325611028273E-5</v>
      </c>
      <c r="Y42" s="20">
        <v>0</v>
      </c>
      <c r="Z42" s="20">
        <v>3.8163022208757925E-5</v>
      </c>
      <c r="AA42" s="20">
        <v>9.6238739276452713E-5</v>
      </c>
      <c r="AB42" s="20">
        <v>8.7436978073943716E-5</v>
      </c>
      <c r="AC42" s="20">
        <v>1.1000976296497136E-4</v>
      </c>
      <c r="AD42" s="20">
        <v>2.1694918522420004E-4</v>
      </c>
      <c r="AE42" s="20">
        <v>1.2827153241811522E-4</v>
      </c>
      <c r="AF42" s="20">
        <v>9.4354588688136417E-5</v>
      </c>
      <c r="AG42" s="20">
        <v>1.5639734633249755E-4</v>
      </c>
      <c r="AH42" s="20">
        <v>1.19828985705707E-5</v>
      </c>
      <c r="AI42" s="20">
        <v>4.6982833557830074E-3</v>
      </c>
      <c r="AJ42" s="20">
        <v>2.9338381231905608E-4</v>
      </c>
      <c r="AK42" s="20">
        <v>7.7678668423596946E-5</v>
      </c>
      <c r="AL42" s="20">
        <v>4.8592649427293279E-5</v>
      </c>
      <c r="AM42" s="20">
        <v>8.9346865906994935E-3</v>
      </c>
      <c r="AN42" s="20">
        <v>1.0011441807107511</v>
      </c>
      <c r="AO42" s="20">
        <v>9.2482954456238762E-5</v>
      </c>
      <c r="AP42" s="20">
        <v>1.5857662956725936E-4</v>
      </c>
      <c r="AQ42" s="20">
        <v>2.1297036427771432E-4</v>
      </c>
      <c r="AR42" s="20">
        <v>1.4940452571399635E-4</v>
      </c>
      <c r="AS42" s="20">
        <v>1.1484376009583863E-4</v>
      </c>
      <c r="AT42" s="20">
        <v>1.1271671440315379E-4</v>
      </c>
      <c r="AU42" s="20">
        <v>1.6419178262136458E-3</v>
      </c>
      <c r="AV42" s="10"/>
      <c r="AW42" s="10">
        <f t="shared" si="0"/>
        <v>1.0199205064465033</v>
      </c>
      <c r="AX42" s="93">
        <f t="shared" si="1"/>
        <v>0.90187793762276525</v>
      </c>
    </row>
    <row r="43" spans="2:50" x14ac:dyDescent="0.15">
      <c r="B43" s="18">
        <v>38</v>
      </c>
      <c r="C43" s="53" t="s">
        <v>57</v>
      </c>
      <c r="D43" s="84">
        <v>2.1459452300827707E-4</v>
      </c>
      <c r="E43" s="20">
        <v>9.3230532889425934E-3</v>
      </c>
      <c r="F43" s="20">
        <v>0</v>
      </c>
      <c r="G43" s="20">
        <v>1.0377525901334233E-3</v>
      </c>
      <c r="H43" s="20">
        <v>7.7043545367560607E-4</v>
      </c>
      <c r="I43" s="20">
        <v>1.2272515312857443E-3</v>
      </c>
      <c r="J43" s="20">
        <v>6.063051085023922E-4</v>
      </c>
      <c r="K43" s="20">
        <v>8.7277922862403351E-4</v>
      </c>
      <c r="L43" s="20">
        <v>1.4354948703883578E-3</v>
      </c>
      <c r="M43" s="20">
        <v>1.3985460075023181E-3</v>
      </c>
      <c r="N43" s="20">
        <v>0</v>
      </c>
      <c r="O43" s="20">
        <v>4.9953009304584738E-4</v>
      </c>
      <c r="P43" s="20">
        <v>7.1662959589256531E-4</v>
      </c>
      <c r="Q43" s="20">
        <v>7.3252783398104369E-4</v>
      </c>
      <c r="R43" s="20">
        <v>0</v>
      </c>
      <c r="S43" s="20">
        <v>1.0158870884021151E-3</v>
      </c>
      <c r="T43" s="20">
        <v>1.9166155643611398E-3</v>
      </c>
      <c r="U43" s="20">
        <v>2.1550328038482201E-3</v>
      </c>
      <c r="V43" s="20">
        <v>6.6648301230432211E-4</v>
      </c>
      <c r="W43" s="20">
        <v>6.2037416427585554E-4</v>
      </c>
      <c r="X43" s="20">
        <v>7.5010288349347358E-4</v>
      </c>
      <c r="Y43" s="20">
        <v>0</v>
      </c>
      <c r="Z43" s="20">
        <v>4.3597041970048318E-4</v>
      </c>
      <c r="AA43" s="20">
        <v>8.4986556003711227E-4</v>
      </c>
      <c r="AB43" s="20">
        <v>1.4557223431380954E-3</v>
      </c>
      <c r="AC43" s="20">
        <v>2.8641973616486379E-3</v>
      </c>
      <c r="AD43" s="20">
        <v>4.3099106014510341E-3</v>
      </c>
      <c r="AE43" s="20">
        <v>5.0447703033145775E-4</v>
      </c>
      <c r="AF43" s="20">
        <v>9.5180582803999813E-4</v>
      </c>
      <c r="AG43" s="20">
        <v>3.1505644358012946E-3</v>
      </c>
      <c r="AH43" s="20">
        <v>3.2538059184948794E-4</v>
      </c>
      <c r="AI43" s="20">
        <v>2.1239254141232548E-3</v>
      </c>
      <c r="AJ43" s="20">
        <v>1.8403042195793593E-3</v>
      </c>
      <c r="AK43" s="20">
        <v>3.3749047143515277E-4</v>
      </c>
      <c r="AL43" s="20">
        <v>3.6300757562850432E-4</v>
      </c>
      <c r="AM43" s="20">
        <v>1.902182052158116E-3</v>
      </c>
      <c r="AN43" s="20">
        <v>5.7257442116075033E-4</v>
      </c>
      <c r="AO43" s="20">
        <v>1.0002283770941853</v>
      </c>
      <c r="AP43" s="20">
        <v>3.0342322805352617E-3</v>
      </c>
      <c r="AQ43" s="20">
        <v>1.9052945763522156E-3</v>
      </c>
      <c r="AR43" s="20">
        <v>1.7847439546468864E-3</v>
      </c>
      <c r="AS43" s="20">
        <v>5.9331855146027342E-3</v>
      </c>
      <c r="AT43" s="20">
        <v>3.3437274021428406E-4</v>
      </c>
      <c r="AU43" s="20">
        <v>4.8529900595448219E-3</v>
      </c>
      <c r="AV43" s="10"/>
      <c r="AW43" s="10">
        <f t="shared" si="0"/>
        <v>1.0660199701878317</v>
      </c>
      <c r="AX43" s="93">
        <f t="shared" si="1"/>
        <v>0.94264198641064534</v>
      </c>
    </row>
    <row r="44" spans="2:50" x14ac:dyDescent="0.15">
      <c r="B44" s="18">
        <v>39</v>
      </c>
      <c r="C44" s="53" t="s">
        <v>69</v>
      </c>
      <c r="D44" s="84">
        <v>1.1406093708099285E-2</v>
      </c>
      <c r="E44" s="20">
        <v>7.3170555949651763E-3</v>
      </c>
      <c r="F44" s="20">
        <v>0</v>
      </c>
      <c r="G44" s="20">
        <v>1.7601529860258806E-2</v>
      </c>
      <c r="H44" s="20">
        <v>1.0732780692797589E-2</v>
      </c>
      <c r="I44" s="20">
        <v>2.5973687391895428E-2</v>
      </c>
      <c r="J44" s="20">
        <v>6.4364152190006666E-3</v>
      </c>
      <c r="K44" s="20">
        <v>1.2705911571877075E-2</v>
      </c>
      <c r="L44" s="20">
        <v>1.1032410870025374E-2</v>
      </c>
      <c r="M44" s="20">
        <v>2.1829355384121358E-2</v>
      </c>
      <c r="N44" s="20">
        <v>0</v>
      </c>
      <c r="O44" s="20">
        <v>1.9722330966227351E-2</v>
      </c>
      <c r="P44" s="20">
        <v>2.8218030256636672E-2</v>
      </c>
      <c r="Q44" s="20">
        <v>9.5224618481958689E-3</v>
      </c>
      <c r="R44" s="20">
        <v>0</v>
      </c>
      <c r="S44" s="20">
        <v>1.7078639800892553E-2</v>
      </c>
      <c r="T44" s="20">
        <v>2.1193054849607335E-2</v>
      </c>
      <c r="U44" s="20">
        <v>1.4430350386120085E-2</v>
      </c>
      <c r="V44" s="20">
        <v>1.4094955849651661E-2</v>
      </c>
      <c r="W44" s="20">
        <v>1.6963480594092879E-2</v>
      </c>
      <c r="X44" s="20">
        <v>1.6158696584972924E-2</v>
      </c>
      <c r="Y44" s="20">
        <v>0</v>
      </c>
      <c r="Z44" s="20">
        <v>1.0729178193966332E-2</v>
      </c>
      <c r="AA44" s="20">
        <v>1.9807836746931488E-2</v>
      </c>
      <c r="AB44" s="20">
        <v>3.4708287035981077E-2</v>
      </c>
      <c r="AC44" s="20">
        <v>2.7824465106115127E-2</v>
      </c>
      <c r="AD44" s="20">
        <v>3.9229690510950793E-2</v>
      </c>
      <c r="AE44" s="20">
        <v>1.9702315705257031E-2</v>
      </c>
      <c r="AF44" s="20">
        <v>2.4808533253106616E-2</v>
      </c>
      <c r="AG44" s="20">
        <v>4.5465799529191435E-2</v>
      </c>
      <c r="AH44" s="20">
        <v>7.5128067287360684E-3</v>
      </c>
      <c r="AI44" s="20">
        <v>4.325556187652576E-2</v>
      </c>
      <c r="AJ44" s="20">
        <v>5.7363689435791961E-2</v>
      </c>
      <c r="AK44" s="20">
        <v>3.6683412001684242E-2</v>
      </c>
      <c r="AL44" s="20">
        <v>9.1141243091690145E-3</v>
      </c>
      <c r="AM44" s="20">
        <v>1.8804293985870118E-2</v>
      </c>
      <c r="AN44" s="20">
        <v>2.1353910642641954E-2</v>
      </c>
      <c r="AO44" s="20">
        <v>3.7966781294065631E-2</v>
      </c>
      <c r="AP44" s="20">
        <v>1.0627838032566645</v>
      </c>
      <c r="AQ44" s="20">
        <v>1.5927305322806999E-2</v>
      </c>
      <c r="AR44" s="20">
        <v>1.6930542485139873E-2</v>
      </c>
      <c r="AS44" s="20">
        <v>2.017210762743266E-2</v>
      </c>
      <c r="AT44" s="20">
        <v>5.1319536086462964E-3</v>
      </c>
      <c r="AU44" s="20">
        <v>2.0834532304190419E-2</v>
      </c>
      <c r="AV44" s="10"/>
      <c r="AW44" s="10">
        <f t="shared" si="0"/>
        <v>1.8785281723903036</v>
      </c>
      <c r="AX44" s="93">
        <f t="shared" si="1"/>
        <v>1.6611129035775432</v>
      </c>
    </row>
    <row r="45" spans="2:50" x14ac:dyDescent="0.15">
      <c r="B45" s="18">
        <v>40</v>
      </c>
      <c r="C45" s="52" t="s">
        <v>2</v>
      </c>
      <c r="D45" s="84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1</v>
      </c>
      <c r="AR45" s="20">
        <v>0</v>
      </c>
      <c r="AS45" s="20">
        <v>0</v>
      </c>
      <c r="AT45" s="20">
        <v>0</v>
      </c>
      <c r="AU45" s="20">
        <v>0</v>
      </c>
      <c r="AV45" s="10"/>
      <c r="AW45" s="10">
        <f t="shared" si="0"/>
        <v>1</v>
      </c>
      <c r="AX45" s="93">
        <f t="shared" si="1"/>
        <v>0.88426297140057586</v>
      </c>
    </row>
    <row r="46" spans="2:50" x14ac:dyDescent="0.15">
      <c r="B46" s="18">
        <v>41</v>
      </c>
      <c r="C46" s="52" t="s">
        <v>3</v>
      </c>
      <c r="D46" s="84">
        <v>4.1527851354284891E-7</v>
      </c>
      <c r="E46" s="20">
        <v>2.7220047546853293E-7</v>
      </c>
      <c r="F46" s="20">
        <v>0</v>
      </c>
      <c r="G46" s="20">
        <v>4.4585940118837229E-7</v>
      </c>
      <c r="H46" s="20">
        <v>6.3027347518836006E-7</v>
      </c>
      <c r="I46" s="20">
        <v>6.5589225398254657E-7</v>
      </c>
      <c r="J46" s="20">
        <v>5.2002926041075544E-7</v>
      </c>
      <c r="K46" s="20">
        <v>3.4651748113185611E-7</v>
      </c>
      <c r="L46" s="20">
        <v>3.4880333332178699E-7</v>
      </c>
      <c r="M46" s="20">
        <v>6.4432904030695596E-7</v>
      </c>
      <c r="N46" s="20">
        <v>0</v>
      </c>
      <c r="O46" s="20">
        <v>3.4497733373956514E-7</v>
      </c>
      <c r="P46" s="20">
        <v>5.9036362089377006E-7</v>
      </c>
      <c r="Q46" s="20">
        <v>1.90310803365884E-7</v>
      </c>
      <c r="R46" s="20">
        <v>0</v>
      </c>
      <c r="S46" s="20">
        <v>4.8703915914606577E-7</v>
      </c>
      <c r="T46" s="20">
        <v>1.3470038545067586E-6</v>
      </c>
      <c r="U46" s="20">
        <v>6.9537568041753814E-7</v>
      </c>
      <c r="V46" s="20">
        <v>7.1028140089667223E-7</v>
      </c>
      <c r="W46" s="20">
        <v>2.5088569401672529E-6</v>
      </c>
      <c r="X46" s="20">
        <v>1.8595921222208469E-6</v>
      </c>
      <c r="Y46" s="20">
        <v>0</v>
      </c>
      <c r="Z46" s="20">
        <v>2.9574700531731985E-7</v>
      </c>
      <c r="AA46" s="20">
        <v>3.1763734915243109E-7</v>
      </c>
      <c r="AB46" s="20">
        <v>5.0716919011467982E-7</v>
      </c>
      <c r="AC46" s="20">
        <v>9.8968759568153417E-7</v>
      </c>
      <c r="AD46" s="20">
        <v>1.1126460307866288E-6</v>
      </c>
      <c r="AE46" s="20">
        <v>6.2106815818763832E-7</v>
      </c>
      <c r="AF46" s="20">
        <v>6.3834869115325771E-7</v>
      </c>
      <c r="AG46" s="20">
        <v>5.9911327312920639E-7</v>
      </c>
      <c r="AH46" s="20">
        <v>4.2205506530403047E-8</v>
      </c>
      <c r="AI46" s="20">
        <v>1.4113930935323107E-5</v>
      </c>
      <c r="AJ46" s="20">
        <v>6.0250851267056375E-6</v>
      </c>
      <c r="AK46" s="20">
        <v>2.6111029237724448E-7</v>
      </c>
      <c r="AL46" s="20">
        <v>8.292484610255467E-3</v>
      </c>
      <c r="AM46" s="20">
        <v>1.9183636175036081E-4</v>
      </c>
      <c r="AN46" s="20">
        <v>1.0925596942071439E-3</v>
      </c>
      <c r="AO46" s="20">
        <v>2.9502491612763669E-7</v>
      </c>
      <c r="AP46" s="20">
        <v>1.1426789847097696E-6</v>
      </c>
      <c r="AQ46" s="20">
        <v>2.919888948371533E-3</v>
      </c>
      <c r="AR46" s="20">
        <v>1.0013827517792138</v>
      </c>
      <c r="AS46" s="20">
        <v>8.3351069970336822E-7</v>
      </c>
      <c r="AT46" s="20">
        <v>3.8452876244284177E-7</v>
      </c>
      <c r="AU46" s="20">
        <v>2.3799619739691269E-6</v>
      </c>
      <c r="AV46" s="10"/>
      <c r="AW46" s="10">
        <f t="shared" si="0"/>
        <v>1.0139230938324395</v>
      </c>
      <c r="AX46" s="93">
        <f t="shared" si="1"/>
        <v>0.89657464772393791</v>
      </c>
    </row>
    <row r="47" spans="2:50" x14ac:dyDescent="0.15">
      <c r="B47" s="18">
        <v>42</v>
      </c>
      <c r="C47" s="52" t="s">
        <v>4</v>
      </c>
      <c r="D47" s="84">
        <v>1.0874779805441066E-4</v>
      </c>
      <c r="E47" s="20">
        <v>5.7928366405926286E-4</v>
      </c>
      <c r="F47" s="20">
        <v>0</v>
      </c>
      <c r="G47" s="20">
        <v>1.841884899111338E-4</v>
      </c>
      <c r="H47" s="20">
        <v>7.5970210918713179E-5</v>
      </c>
      <c r="I47" s="20">
        <v>1.5125246448547476E-4</v>
      </c>
      <c r="J47" s="20">
        <v>6.351035340228158E-5</v>
      </c>
      <c r="K47" s="20">
        <v>1.364026683914645E-4</v>
      </c>
      <c r="L47" s="20">
        <v>7.8906639054366425E-5</v>
      </c>
      <c r="M47" s="20">
        <v>1.0841005465885977E-4</v>
      </c>
      <c r="N47" s="20">
        <v>0</v>
      </c>
      <c r="O47" s="20">
        <v>8.272942586481539E-5</v>
      </c>
      <c r="P47" s="20">
        <v>7.9221050098205795E-5</v>
      </c>
      <c r="Q47" s="20">
        <v>7.9896945401982416E-5</v>
      </c>
      <c r="R47" s="20">
        <v>0</v>
      </c>
      <c r="S47" s="20">
        <v>6.4560954364520929E-5</v>
      </c>
      <c r="T47" s="20">
        <v>1.0140787470668703E-4</v>
      </c>
      <c r="U47" s="20">
        <v>1.7518208573816293E-4</v>
      </c>
      <c r="V47" s="20">
        <v>8.3023685943293913E-5</v>
      </c>
      <c r="W47" s="20">
        <v>1.1172183615096907E-4</v>
      </c>
      <c r="X47" s="20">
        <v>1.2095939357247258E-4</v>
      </c>
      <c r="Y47" s="20">
        <v>0</v>
      </c>
      <c r="Z47" s="20">
        <v>1.4285057969942429E-4</v>
      </c>
      <c r="AA47" s="20">
        <v>1.1053459243920971E-4</v>
      </c>
      <c r="AB47" s="20">
        <v>1.6596897671041199E-4</v>
      </c>
      <c r="AC47" s="20">
        <v>1.6763508777946703E-4</v>
      </c>
      <c r="AD47" s="20">
        <v>1.2689432528746638E-4</v>
      </c>
      <c r="AE47" s="20">
        <v>6.213957020135976E-4</v>
      </c>
      <c r="AF47" s="20">
        <v>4.4507333017216574E-4</v>
      </c>
      <c r="AG47" s="20">
        <v>1.7989517399180717E-4</v>
      </c>
      <c r="AH47" s="20">
        <v>2.5761350418049853E-4</v>
      </c>
      <c r="AI47" s="20">
        <v>2.0392517282440481E-4</v>
      </c>
      <c r="AJ47" s="20">
        <v>2.1215509225200792E-2</v>
      </c>
      <c r="AK47" s="20">
        <v>2.4338074294722711E-4</v>
      </c>
      <c r="AL47" s="20">
        <v>1.861089559715348E-4</v>
      </c>
      <c r="AM47" s="20">
        <v>3.0385055102413452E-3</v>
      </c>
      <c r="AN47" s="20">
        <v>3.6740261931364885E-3</v>
      </c>
      <c r="AO47" s="20">
        <v>1.6593551956421686E-3</v>
      </c>
      <c r="AP47" s="20">
        <v>6.362360049605761E-4</v>
      </c>
      <c r="AQ47" s="20">
        <v>7.1511930699388439E-3</v>
      </c>
      <c r="AR47" s="20">
        <v>2.0311692653715817E-3</v>
      </c>
      <c r="AS47" s="20">
        <v>1.0042125936714785</v>
      </c>
      <c r="AT47" s="20">
        <v>5.0151694637666088E-5</v>
      </c>
      <c r="AU47" s="20">
        <v>5.78569191274659E-4</v>
      </c>
      <c r="AV47" s="10"/>
      <c r="AW47" s="10">
        <f t="shared" si="0"/>
        <v>1.049483960760677</v>
      </c>
      <c r="AX47" s="93">
        <f t="shared" si="1"/>
        <v>0.9280198055794816</v>
      </c>
    </row>
    <row r="48" spans="2:50" x14ac:dyDescent="0.15">
      <c r="B48" s="18">
        <v>43</v>
      </c>
      <c r="C48" s="52" t="s">
        <v>5</v>
      </c>
      <c r="D48" s="84">
        <v>8.0436061031026462E-4</v>
      </c>
      <c r="E48" s="20">
        <v>1.2886435410413583E-3</v>
      </c>
      <c r="F48" s="20">
        <v>0</v>
      </c>
      <c r="G48" s="20">
        <v>2.163841121915826E-4</v>
      </c>
      <c r="H48" s="20">
        <v>5.0684792161049099E-4</v>
      </c>
      <c r="I48" s="20">
        <v>1.4242004069453336E-4</v>
      </c>
      <c r="J48" s="20">
        <v>2.9475604150524685E-4</v>
      </c>
      <c r="K48" s="20">
        <v>1.281723125257444E-3</v>
      </c>
      <c r="L48" s="20">
        <v>8.3746679866578252E-4</v>
      </c>
      <c r="M48" s="20">
        <v>1.4943113757534554E-3</v>
      </c>
      <c r="N48" s="20">
        <v>0</v>
      </c>
      <c r="O48" s="20">
        <v>3.975138949641192E-4</v>
      </c>
      <c r="P48" s="20">
        <v>2.0663722614046344E-3</v>
      </c>
      <c r="Q48" s="20">
        <v>7.8927556387770471E-4</v>
      </c>
      <c r="R48" s="20">
        <v>0</v>
      </c>
      <c r="S48" s="20">
        <v>7.031346328717819E-4</v>
      </c>
      <c r="T48" s="20">
        <v>1.260487620544545E-3</v>
      </c>
      <c r="U48" s="20">
        <v>9.5950525460685907E-4</v>
      </c>
      <c r="V48" s="20">
        <v>2.0582988847390126E-3</v>
      </c>
      <c r="W48" s="20">
        <v>1.344709740780742E-3</v>
      </c>
      <c r="X48" s="20">
        <v>8.4645120602805249E-4</v>
      </c>
      <c r="Y48" s="20">
        <v>0</v>
      </c>
      <c r="Z48" s="20">
        <v>1.9035490684411959E-3</v>
      </c>
      <c r="AA48" s="20">
        <v>1.1404057225820191E-3</v>
      </c>
      <c r="AB48" s="20">
        <v>1.1695426962611494E-3</v>
      </c>
      <c r="AC48" s="20">
        <v>6.7320095406524574E-4</v>
      </c>
      <c r="AD48" s="20">
        <v>5.2442688189886962E-3</v>
      </c>
      <c r="AE48" s="20">
        <v>1.9064000607052838E-3</v>
      </c>
      <c r="AF48" s="20">
        <v>1.294499303878938E-3</v>
      </c>
      <c r="AG48" s="20">
        <v>3.955750201984555E-3</v>
      </c>
      <c r="AH48" s="20">
        <v>2.9961297950393178E-4</v>
      </c>
      <c r="AI48" s="20">
        <v>2.0953363399123111E-3</v>
      </c>
      <c r="AJ48" s="20">
        <v>2.2592106070704779E-3</v>
      </c>
      <c r="AK48" s="20">
        <v>2.0353169707546456E-3</v>
      </c>
      <c r="AL48" s="20">
        <v>8.0166194983108982E-4</v>
      </c>
      <c r="AM48" s="20">
        <v>7.7088593935794041E-4</v>
      </c>
      <c r="AN48" s="20">
        <v>2.5582425446075501E-3</v>
      </c>
      <c r="AO48" s="20">
        <v>3.1811493869542953E-3</v>
      </c>
      <c r="AP48" s="20">
        <v>1.1720853540628452E-3</v>
      </c>
      <c r="AQ48" s="20">
        <v>1.5436980128673723E-3</v>
      </c>
      <c r="AR48" s="20">
        <v>1.0970759681198862E-3</v>
      </c>
      <c r="AS48" s="20">
        <v>1.4495986001952261E-3</v>
      </c>
      <c r="AT48" s="20">
        <v>1.0003193966243167</v>
      </c>
      <c r="AU48" s="20">
        <v>2.9493673838463109E-4</v>
      </c>
      <c r="AV48" s="10"/>
      <c r="AW48" s="10">
        <f t="shared" si="0"/>
        <v>1.0544584874696936</v>
      </c>
      <c r="AX48" s="93">
        <f t="shared" si="1"/>
        <v>0.93241859534850824</v>
      </c>
    </row>
    <row r="49" spans="2:50" x14ac:dyDescent="0.15">
      <c r="B49" s="18">
        <v>44</v>
      </c>
      <c r="C49" s="54" t="s">
        <v>6</v>
      </c>
      <c r="D49" s="84">
        <v>4.4272201338979063E-4</v>
      </c>
      <c r="E49" s="20">
        <v>1.0199282734889932E-3</v>
      </c>
      <c r="F49" s="20">
        <v>0</v>
      </c>
      <c r="G49" s="20">
        <v>1.9567566865665066E-4</v>
      </c>
      <c r="H49" s="20">
        <v>2.8996788175014813E-4</v>
      </c>
      <c r="I49" s="20">
        <v>2.039765064745578E-4</v>
      </c>
      <c r="J49" s="20">
        <v>1.4783764548134497E-3</v>
      </c>
      <c r="K49" s="20">
        <v>2.588315510914605E-4</v>
      </c>
      <c r="L49" s="20">
        <v>3.5278327715710013E-4</v>
      </c>
      <c r="M49" s="20">
        <v>3.1186070569526087E-4</v>
      </c>
      <c r="N49" s="20">
        <v>0</v>
      </c>
      <c r="O49" s="20">
        <v>5.507693026400917E-4</v>
      </c>
      <c r="P49" s="20">
        <v>2.0914847715882341E-3</v>
      </c>
      <c r="Q49" s="20">
        <v>1.4224572867686906E-3</v>
      </c>
      <c r="R49" s="20">
        <v>0</v>
      </c>
      <c r="S49" s="20">
        <v>4.349450823830746E-4</v>
      </c>
      <c r="T49" s="20">
        <v>1.1095434651023205E-3</v>
      </c>
      <c r="U49" s="20">
        <v>9.2057709637306351E-4</v>
      </c>
      <c r="V49" s="20">
        <v>2.1310297833151398E-4</v>
      </c>
      <c r="W49" s="20">
        <v>1.0041674380770878E-4</v>
      </c>
      <c r="X49" s="20">
        <v>3.2456533919129221E-4</v>
      </c>
      <c r="Y49" s="20">
        <v>0</v>
      </c>
      <c r="Z49" s="20">
        <v>8.8926641786426142E-4</v>
      </c>
      <c r="AA49" s="20">
        <v>3.4643816724540694E-4</v>
      </c>
      <c r="AB49" s="20">
        <v>1.8865548487652683E-3</v>
      </c>
      <c r="AC49" s="20">
        <v>9.8472619353848212E-4</v>
      </c>
      <c r="AD49" s="20">
        <v>3.1286195019946893E-3</v>
      </c>
      <c r="AE49" s="20">
        <v>8.331318011878155E-4</v>
      </c>
      <c r="AF49" s="20">
        <v>1.1171723408417667E-3</v>
      </c>
      <c r="AG49" s="20">
        <v>7.0712341701312242E-4</v>
      </c>
      <c r="AH49" s="20">
        <v>4.2300966723123453E-5</v>
      </c>
      <c r="AI49" s="20">
        <v>1.4185315857837134E-3</v>
      </c>
      <c r="AJ49" s="20">
        <v>3.2529891287011865E-4</v>
      </c>
      <c r="AK49" s="20">
        <v>2.8370505417211485E-4</v>
      </c>
      <c r="AL49" s="20">
        <v>8.2736361200635056E-4</v>
      </c>
      <c r="AM49" s="20">
        <v>3.6925021737560374E-4</v>
      </c>
      <c r="AN49" s="20">
        <v>7.0185867374491292E-4</v>
      </c>
      <c r="AO49" s="20">
        <v>1.0844389219255444E-3</v>
      </c>
      <c r="AP49" s="20">
        <v>7.1686503609179732E-4</v>
      </c>
      <c r="AQ49" s="20">
        <v>5.0710255407402326E-4</v>
      </c>
      <c r="AR49" s="20">
        <v>3.0536022823378248E-4</v>
      </c>
      <c r="AS49" s="20">
        <v>5.9959000688401722E-4</v>
      </c>
      <c r="AT49" s="20">
        <v>2.2809264027459902E-4</v>
      </c>
      <c r="AU49" s="20">
        <v>1.0001309328839061</v>
      </c>
      <c r="AV49" s="10"/>
      <c r="AW49" s="10">
        <f t="shared" si="0"/>
        <v>1.0291557083812199</v>
      </c>
      <c r="AX49" s="93">
        <f t="shared" si="1"/>
        <v>0.91004428472704213</v>
      </c>
    </row>
    <row r="51" spans="2:50" x14ac:dyDescent="0.15">
      <c r="C51" s="4" t="s">
        <v>27</v>
      </c>
      <c r="D51" s="87">
        <f t="shared" ref="D51:AU51" si="2">SUM(D6:D49)</f>
        <v>1.1811275875141602</v>
      </c>
      <c r="E51" s="87">
        <f t="shared" si="2"/>
        <v>1.1131512539785555</v>
      </c>
      <c r="F51" s="87">
        <f t="shared" si="2"/>
        <v>1</v>
      </c>
      <c r="G51" s="87">
        <f t="shared" si="2"/>
        <v>1.2628817217702126</v>
      </c>
      <c r="H51" s="87">
        <f t="shared" si="2"/>
        <v>1.1655320711393207</v>
      </c>
      <c r="I51" s="87">
        <f t="shared" si="2"/>
        <v>1.1948565055506519</v>
      </c>
      <c r="J51" s="87">
        <f t="shared" si="2"/>
        <v>1.2107714182851548</v>
      </c>
      <c r="K51" s="87">
        <f t="shared" si="2"/>
        <v>1.1451368430254352</v>
      </c>
      <c r="L51" s="87">
        <f t="shared" si="2"/>
        <v>1.1828999953467141</v>
      </c>
      <c r="M51" s="87">
        <f t="shared" si="2"/>
        <v>1.1720376978498528</v>
      </c>
      <c r="N51" s="87">
        <f t="shared" si="2"/>
        <v>1</v>
      </c>
      <c r="O51" s="87">
        <f t="shared" si="2"/>
        <v>1.1766670845660905</v>
      </c>
      <c r="P51" s="87">
        <f t="shared" si="2"/>
        <v>1.121298004612294</v>
      </c>
      <c r="Q51" s="87">
        <f t="shared" si="2"/>
        <v>1.0552215355059174</v>
      </c>
      <c r="R51" s="87">
        <f t="shared" si="2"/>
        <v>1</v>
      </c>
      <c r="S51" s="87">
        <f t="shared" si="2"/>
        <v>1.0666479809422074</v>
      </c>
      <c r="T51" s="87">
        <f t="shared" si="2"/>
        <v>1.0853805493436683</v>
      </c>
      <c r="U51" s="87">
        <f t="shared" si="2"/>
        <v>1.070672386439504</v>
      </c>
      <c r="V51" s="87">
        <f t="shared" si="2"/>
        <v>1.1318905135102462</v>
      </c>
      <c r="W51" s="87">
        <f t="shared" si="2"/>
        <v>1.0896080715490539</v>
      </c>
      <c r="X51" s="87">
        <f t="shared" si="2"/>
        <v>1.096271775596168</v>
      </c>
      <c r="Y51" s="87">
        <f t="shared" si="2"/>
        <v>1</v>
      </c>
      <c r="Z51" s="87">
        <f t="shared" si="2"/>
        <v>1.1089060689563304</v>
      </c>
      <c r="AA51" s="87">
        <f t="shared" si="2"/>
        <v>1.1556315613239949</v>
      </c>
      <c r="AB51" s="87">
        <f t="shared" si="2"/>
        <v>1.1191524670681017</v>
      </c>
      <c r="AC51" s="87">
        <f t="shared" si="2"/>
        <v>1.1093900736718099</v>
      </c>
      <c r="AD51" s="87">
        <f t="shared" si="2"/>
        <v>1.2284955916413285</v>
      </c>
      <c r="AE51" s="87">
        <f t="shared" si="2"/>
        <v>1.0897825739034921</v>
      </c>
      <c r="AF51" s="87">
        <f t="shared" si="2"/>
        <v>1.0954660585309546</v>
      </c>
      <c r="AG51" s="87">
        <f t="shared" si="2"/>
        <v>1.1322726435410722</v>
      </c>
      <c r="AH51" s="87">
        <f t="shared" si="2"/>
        <v>1.0641269665089566</v>
      </c>
      <c r="AI51" s="87">
        <f t="shared" si="2"/>
        <v>1.1644535921625494</v>
      </c>
      <c r="AJ51" s="87">
        <f t="shared" si="2"/>
        <v>1.1606327425886094</v>
      </c>
      <c r="AK51" s="87">
        <f t="shared" si="2"/>
        <v>1.1276869187998615</v>
      </c>
      <c r="AL51" s="87">
        <f t="shared" si="2"/>
        <v>1.109010302286437</v>
      </c>
      <c r="AM51" s="87">
        <f t="shared" si="2"/>
        <v>1.154879579622442</v>
      </c>
      <c r="AN51" s="87">
        <f t="shared" si="2"/>
        <v>1.1053654767445471</v>
      </c>
      <c r="AO51" s="87">
        <f t="shared" si="2"/>
        <v>1.1441240410471636</v>
      </c>
      <c r="AP51" s="87">
        <f t="shared" si="2"/>
        <v>1.1304385818458242</v>
      </c>
      <c r="AQ51" s="87">
        <f t="shared" si="2"/>
        <v>1.2175865919419115</v>
      </c>
      <c r="AR51" s="87">
        <f t="shared" si="2"/>
        <v>1.2216075735250962</v>
      </c>
      <c r="AS51" s="87">
        <f t="shared" si="2"/>
        <v>1.1190344493330548</v>
      </c>
      <c r="AT51" s="87">
        <f t="shared" si="2"/>
        <v>1.329524819685733</v>
      </c>
      <c r="AU51" s="87">
        <f t="shared" si="2"/>
        <v>1.1493317431453285</v>
      </c>
    </row>
    <row r="52" spans="2:50" x14ac:dyDescent="0.15">
      <c r="C52" s="89" t="s">
        <v>28</v>
      </c>
      <c r="D52" s="90">
        <f t="shared" ref="D52:AI52" si="3">D51/$D$54</f>
        <v>1.0444273901384649</v>
      </c>
      <c r="E52" s="90">
        <f t="shared" si="3"/>
        <v>0.98431843546135445</v>
      </c>
      <c r="F52" s="90">
        <f t="shared" si="3"/>
        <v>0.88426297140057575</v>
      </c>
      <c r="G52" s="90">
        <f t="shared" si="3"/>
        <v>1.1167195438200033</v>
      </c>
      <c r="H52" s="90">
        <f t="shared" si="3"/>
        <v>1.0306368524883229</v>
      </c>
      <c r="I52" s="90">
        <f t="shared" si="3"/>
        <v>1.056567363995528</v>
      </c>
      <c r="J52" s="90">
        <f t="shared" si="3"/>
        <v>1.0706403320197204</v>
      </c>
      <c r="K52" s="90">
        <f t="shared" si="3"/>
        <v>1.012602107473946</v>
      </c>
      <c r="L52" s="90">
        <f t="shared" si="3"/>
        <v>1.0459946647550127</v>
      </c>
      <c r="M52" s="90">
        <f t="shared" si="3"/>
        <v>1.0363895372942009</v>
      </c>
      <c r="N52" s="90">
        <f t="shared" si="3"/>
        <v>0.88426297140057575</v>
      </c>
      <c r="O52" s="90">
        <f t="shared" si="3"/>
        <v>1.0404831325476638</v>
      </c>
      <c r="P52" s="90">
        <f t="shared" si="3"/>
        <v>0.99152230538400354</v>
      </c>
      <c r="Q52" s="90">
        <f t="shared" si="3"/>
        <v>0.93309333047234055</v>
      </c>
      <c r="R52" s="90">
        <f t="shared" si="3"/>
        <v>0.88426297140057575</v>
      </c>
      <c r="S52" s="90">
        <f t="shared" si="3"/>
        <v>0.94319731306638099</v>
      </c>
      <c r="T52" s="90">
        <f t="shared" si="3"/>
        <v>0.95976182966302137</v>
      </c>
      <c r="U52" s="90">
        <f t="shared" si="3"/>
        <v>0.94675594582954126</v>
      </c>
      <c r="V52" s="90">
        <f t="shared" si="3"/>
        <v>1.0008888687766937</v>
      </c>
      <c r="W52" s="90">
        <f t="shared" si="3"/>
        <v>0.96350007101001756</v>
      </c>
      <c r="X52" s="90">
        <f t="shared" si="3"/>
        <v>0.96939253775125267</v>
      </c>
      <c r="Y52" s="90">
        <f t="shared" si="3"/>
        <v>0.88426297140057575</v>
      </c>
      <c r="Z52" s="90">
        <f t="shared" si="3"/>
        <v>0.98056457553945642</v>
      </c>
      <c r="AA52" s="90">
        <f t="shared" si="3"/>
        <v>1.0218821982606423</v>
      </c>
      <c r="AB52" s="90">
        <f t="shared" si="3"/>
        <v>0.9896250859799246</v>
      </c>
      <c r="AC52" s="90">
        <f t="shared" si="3"/>
        <v>0.98099256298733817</v>
      </c>
      <c r="AD52" s="90">
        <f t="shared" si="3"/>
        <v>1.0863131622172695</v>
      </c>
      <c r="AE52" s="90">
        <f t="shared" si="3"/>
        <v>0.96365437698046941</v>
      </c>
      <c r="AF52" s="90">
        <f t="shared" si="3"/>
        <v>0.9686800719850589</v>
      </c>
      <c r="AG52" s="90">
        <f t="shared" si="3"/>
        <v>1.0012267722132133</v>
      </c>
      <c r="AH52" s="90">
        <f t="shared" si="3"/>
        <v>0.94096807335269084</v>
      </c>
      <c r="AI52" s="90">
        <f t="shared" si="3"/>
        <v>1.0296831934637301</v>
      </c>
      <c r="AJ52" s="90">
        <f t="shared" ref="AJ52:AU52" si="4">AJ51/$D$54</f>
        <v>1.0263045576662033</v>
      </c>
      <c r="AK52" s="90">
        <f t="shared" si="4"/>
        <v>0.99717178562752529</v>
      </c>
      <c r="AL52" s="90">
        <f t="shared" si="4"/>
        <v>0.98065674521365553</v>
      </c>
      <c r="AM52" s="90">
        <f t="shared" si="4"/>
        <v>1.0212172486867883</v>
      </c>
      <c r="AN52" s="90">
        <f t="shared" si="4"/>
        <v>0.97743376094974721</v>
      </c>
      <c r="AO52" s="90">
        <f t="shared" si="4"/>
        <v>1.0117065241871992</v>
      </c>
      <c r="AP52" s="90">
        <f t="shared" si="4"/>
        <v>0.99960497936884141</v>
      </c>
      <c r="AQ52" s="90">
        <f t="shared" si="4"/>
        <v>1.076666737728055</v>
      </c>
      <c r="AR52" s="90">
        <f t="shared" si="4"/>
        <v>1.0802223428507489</v>
      </c>
      <c r="AS52" s="90">
        <f t="shared" si="4"/>
        <v>0.98952072726685403</v>
      </c>
      <c r="AT52" s="90">
        <f t="shared" si="4"/>
        <v>1.1756495676061209</v>
      </c>
      <c r="AU52" s="90">
        <f t="shared" si="4"/>
        <v>1.0163115023186915</v>
      </c>
    </row>
    <row r="53" spans="2:50" x14ac:dyDescent="0.15">
      <c r="D53" s="11"/>
      <c r="E53" s="11"/>
      <c r="F53" s="11"/>
      <c r="G53" s="11"/>
      <c r="H53" s="11"/>
      <c r="I53" s="11"/>
      <c r="J53" s="11"/>
      <c r="K53" s="11"/>
      <c r="L53" s="11"/>
    </row>
    <row r="54" spans="2:50" x14ac:dyDescent="0.15">
      <c r="C54" s="4" t="s">
        <v>31</v>
      </c>
      <c r="D54" s="88">
        <f>AVERAGE(D51:AU51)</f>
        <v>1.130885304872723</v>
      </c>
      <c r="E54" s="11"/>
      <c r="F54" s="11"/>
      <c r="G54" s="11"/>
      <c r="H54" s="11"/>
      <c r="I54" s="11"/>
      <c r="J54" s="11"/>
      <c r="K54" s="11"/>
      <c r="L54" s="13"/>
    </row>
    <row r="56" spans="2:50" x14ac:dyDescent="0.15">
      <c r="D56" s="5">
        <v>1.2931985107797346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54"/>
  <sheetViews>
    <sheetView zoomScaleNormal="100" workbookViewId="0"/>
  </sheetViews>
  <sheetFormatPr defaultColWidth="9.625" defaultRowHeight="13.5" x14ac:dyDescent="0.15"/>
  <cols>
    <col min="1" max="1" width="1" style="5" customWidth="1"/>
    <col min="2" max="2" width="6.375" style="17" customWidth="1"/>
    <col min="3" max="3" width="33.25" style="4" bestFit="1" customWidth="1"/>
    <col min="4" max="33" width="9" style="5" customWidth="1"/>
    <col min="34" max="34" width="9" style="6" customWidth="1"/>
    <col min="35" max="47" width="9" style="5" customWidth="1"/>
    <col min="48" max="48" width="9.625" style="5" customWidth="1"/>
    <col min="49" max="49" width="11.375" style="5" customWidth="1"/>
    <col min="50" max="50" width="10.5" style="5" customWidth="1"/>
    <col min="51" max="51" width="3.75" style="5" customWidth="1"/>
    <col min="52" max="56" width="9.625" style="5" customWidth="1"/>
    <col min="57" max="57" width="12.5" style="5" customWidth="1"/>
    <col min="58" max="58" width="12.375" style="5" customWidth="1"/>
    <col min="59" max="59" width="13.75" style="5" customWidth="1"/>
    <col min="60" max="60" width="12.375" style="5" customWidth="1"/>
    <col min="61" max="61" width="12.875" style="5" customWidth="1"/>
    <col min="62" max="62" width="13" style="5" customWidth="1"/>
    <col min="63" max="63" width="11.625" style="15" customWidth="1"/>
    <col min="64" max="64" width="11.5" style="15" customWidth="1"/>
    <col min="65" max="65" width="11" style="5" customWidth="1"/>
    <col min="66" max="69" width="9.625" style="5"/>
    <col min="70" max="70" width="11.625" style="5" bestFit="1" customWidth="1"/>
    <col min="71" max="16384" width="9.625" style="5"/>
  </cols>
  <sheetData>
    <row r="1" spans="1:64" ht="14.25" customHeight="1" x14ac:dyDescent="0.15"/>
    <row r="2" spans="1:64" ht="14.25" customHeight="1" x14ac:dyDescent="0.15">
      <c r="A2" s="19" t="s">
        <v>26</v>
      </c>
      <c r="B2" s="5"/>
    </row>
    <row r="3" spans="1:64" ht="14.25" customHeight="1" x14ac:dyDescent="0.15">
      <c r="B3" s="2"/>
    </row>
    <row r="4" spans="1:64" x14ac:dyDescent="0.15">
      <c r="B4" s="59"/>
      <c r="C4" s="60"/>
      <c r="D4" s="47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3">
        <v>32</v>
      </c>
      <c r="AJ4" s="3">
        <v>33</v>
      </c>
      <c r="AK4" s="3">
        <v>34</v>
      </c>
      <c r="AL4" s="3">
        <v>35</v>
      </c>
      <c r="AM4" s="3">
        <v>36</v>
      </c>
      <c r="AN4" s="3">
        <v>37</v>
      </c>
      <c r="AO4" s="3">
        <v>38</v>
      </c>
      <c r="AP4" s="3">
        <v>39</v>
      </c>
      <c r="AQ4" s="3">
        <v>40</v>
      </c>
      <c r="AR4" s="3">
        <v>41</v>
      </c>
      <c r="AS4" s="3">
        <v>42</v>
      </c>
      <c r="AT4" s="3">
        <v>43</v>
      </c>
      <c r="AU4" s="3">
        <v>44</v>
      </c>
      <c r="BK4" s="5"/>
      <c r="BL4" s="5"/>
    </row>
    <row r="5" spans="1:64" s="16" customFormat="1" ht="69" customHeight="1" thickBot="1" x14ac:dyDescent="0.2">
      <c r="B5" s="61"/>
      <c r="C5" s="62"/>
      <c r="D5" s="94" t="s">
        <v>58</v>
      </c>
      <c r="E5" s="95" t="s">
        <v>59</v>
      </c>
      <c r="F5" s="95" t="s">
        <v>33</v>
      </c>
      <c r="G5" s="95" t="s">
        <v>60</v>
      </c>
      <c r="H5" s="95" t="s">
        <v>61</v>
      </c>
      <c r="I5" s="95" t="s">
        <v>62</v>
      </c>
      <c r="J5" s="95" t="s">
        <v>63</v>
      </c>
      <c r="K5" s="95" t="s">
        <v>34</v>
      </c>
      <c r="L5" s="95" t="s">
        <v>35</v>
      </c>
      <c r="M5" s="96" t="s">
        <v>36</v>
      </c>
      <c r="N5" s="96" t="s">
        <v>37</v>
      </c>
      <c r="O5" s="96" t="s">
        <v>38</v>
      </c>
      <c r="P5" s="95" t="s">
        <v>39</v>
      </c>
      <c r="Q5" s="95" t="s">
        <v>40</v>
      </c>
      <c r="R5" s="95" t="s">
        <v>41</v>
      </c>
      <c r="S5" s="95" t="s">
        <v>42</v>
      </c>
      <c r="T5" s="96" t="s">
        <v>43</v>
      </c>
      <c r="U5" s="95" t="s">
        <v>44</v>
      </c>
      <c r="V5" s="95" t="s">
        <v>45</v>
      </c>
      <c r="W5" s="95" t="s">
        <v>46</v>
      </c>
      <c r="X5" s="96" t="s">
        <v>47</v>
      </c>
      <c r="Y5" s="96" t="s">
        <v>48</v>
      </c>
      <c r="Z5" s="95" t="s">
        <v>49</v>
      </c>
      <c r="AA5" s="96" t="s">
        <v>0</v>
      </c>
      <c r="AB5" s="96" t="s">
        <v>50</v>
      </c>
      <c r="AC5" s="96" t="s">
        <v>64</v>
      </c>
      <c r="AD5" s="95" t="s">
        <v>65</v>
      </c>
      <c r="AE5" s="96" t="s">
        <v>66</v>
      </c>
      <c r="AF5" s="96" t="s">
        <v>67</v>
      </c>
      <c r="AG5" s="96" t="s">
        <v>51</v>
      </c>
      <c r="AH5" s="96" t="s">
        <v>52</v>
      </c>
      <c r="AI5" s="96" t="s">
        <v>53</v>
      </c>
      <c r="AJ5" s="96" t="s">
        <v>68</v>
      </c>
      <c r="AK5" s="96" t="s">
        <v>54</v>
      </c>
      <c r="AL5" s="95" t="s">
        <v>55</v>
      </c>
      <c r="AM5" s="95" t="s">
        <v>1</v>
      </c>
      <c r="AN5" s="96" t="s">
        <v>56</v>
      </c>
      <c r="AO5" s="96" t="s">
        <v>57</v>
      </c>
      <c r="AP5" s="96" t="s">
        <v>69</v>
      </c>
      <c r="AQ5" s="95" t="s">
        <v>2</v>
      </c>
      <c r="AR5" s="95" t="s">
        <v>3</v>
      </c>
      <c r="AS5" s="95" t="s">
        <v>4</v>
      </c>
      <c r="AT5" s="95" t="s">
        <v>5</v>
      </c>
      <c r="AU5" s="97" t="s">
        <v>6</v>
      </c>
      <c r="AW5" s="91" t="s">
        <v>29</v>
      </c>
      <c r="AX5" s="92" t="s">
        <v>30</v>
      </c>
      <c r="AY5" s="91"/>
      <c r="AZ5" s="91" t="s">
        <v>32</v>
      </c>
    </row>
    <row r="6" spans="1:64" x14ac:dyDescent="0.15">
      <c r="B6" s="18">
        <v>1</v>
      </c>
      <c r="C6" s="53" t="s">
        <v>58</v>
      </c>
      <c r="D6" s="84">
        <v>1.193819170100439</v>
      </c>
      <c r="E6" s="20">
        <v>2.8452524155455995E-2</v>
      </c>
      <c r="F6" s="20">
        <v>0</v>
      </c>
      <c r="G6" s="20">
        <v>0.34219701818353065</v>
      </c>
      <c r="H6" s="20">
        <v>2.7523908019892591E-2</v>
      </c>
      <c r="I6" s="20">
        <v>0.11816324083274056</v>
      </c>
      <c r="J6" s="20">
        <v>0.36584370938770433</v>
      </c>
      <c r="K6" s="20">
        <v>5.4056046165064124E-3</v>
      </c>
      <c r="L6" s="20">
        <v>2.1095943200914124E-3</v>
      </c>
      <c r="M6" s="20">
        <v>2.6476680839810307E-2</v>
      </c>
      <c r="N6" s="20">
        <v>0</v>
      </c>
      <c r="O6" s="20">
        <v>5.4024130825209389E-3</v>
      </c>
      <c r="P6" s="20">
        <v>1.6050414990456785E-3</v>
      </c>
      <c r="Q6" s="20">
        <v>2.9554073725270399E-4</v>
      </c>
      <c r="R6" s="20">
        <v>0</v>
      </c>
      <c r="S6" s="20">
        <v>4.5149819846566154E-4</v>
      </c>
      <c r="T6" s="20">
        <v>5.5465845406623565E-4</v>
      </c>
      <c r="U6" s="20">
        <v>4.5697392556328823E-4</v>
      </c>
      <c r="V6" s="20">
        <v>1.4053665030584837E-3</v>
      </c>
      <c r="W6" s="20">
        <v>1.0725686656583547E-3</v>
      </c>
      <c r="X6" s="20">
        <v>9.0480457661307255E-4</v>
      </c>
      <c r="Y6" s="20">
        <v>0</v>
      </c>
      <c r="Z6" s="20">
        <v>7.8128921295951385E-4</v>
      </c>
      <c r="AA6" s="20">
        <v>1.548981741364103E-3</v>
      </c>
      <c r="AB6" s="20">
        <v>1.5821564048081253E-3</v>
      </c>
      <c r="AC6" s="20">
        <v>4.5195971324106873E-4</v>
      </c>
      <c r="AD6" s="20">
        <v>1.3743140361964731E-3</v>
      </c>
      <c r="AE6" s="20">
        <v>2.4739837414570695E-4</v>
      </c>
      <c r="AF6" s="20">
        <v>6.6554984548488358E-4</v>
      </c>
      <c r="AG6" s="20">
        <v>2.3788680604004477E-4</v>
      </c>
      <c r="AH6" s="20">
        <v>5.0724065080265108E-5</v>
      </c>
      <c r="AI6" s="20">
        <v>8.093030142675376E-4</v>
      </c>
      <c r="AJ6" s="20">
        <v>7.2565413144658382E-4</v>
      </c>
      <c r="AK6" s="20">
        <v>2.8580511429793703E-4</v>
      </c>
      <c r="AL6" s="20">
        <v>6.1558974058086677E-2</v>
      </c>
      <c r="AM6" s="20">
        <v>6.9399679113323117E-3</v>
      </c>
      <c r="AN6" s="20">
        <v>1.2294639175585684E-2</v>
      </c>
      <c r="AO6" s="20">
        <v>2.2059633729931993E-3</v>
      </c>
      <c r="AP6" s="20">
        <v>3.7985067296506545E-4</v>
      </c>
      <c r="AQ6" s="20">
        <v>3.8258642977664285E-2</v>
      </c>
      <c r="AR6" s="20">
        <v>9.9710316746885644E-2</v>
      </c>
      <c r="AS6" s="20">
        <v>3.4104264765738861E-3</v>
      </c>
      <c r="AT6" s="20">
        <v>1.959100197957388E-3</v>
      </c>
      <c r="AU6" s="20">
        <v>1.5920245339713229E-3</v>
      </c>
      <c r="AV6" s="10"/>
      <c r="AW6" s="10">
        <f t="shared" ref="AW6:AW49" si="0">SUM(D6:AU6)</f>
        <v>2.359211244681763</v>
      </c>
      <c r="AX6" s="93">
        <f t="shared" ref="AX6:AX49" si="1">AW6/$AZ$6</f>
        <v>1.2894969939167344</v>
      </c>
      <c r="AZ6" s="10">
        <f>AVERAGE(AW6:AW49)</f>
        <v>1.8295593210464687</v>
      </c>
    </row>
    <row r="7" spans="1:64" x14ac:dyDescent="0.15">
      <c r="B7" s="18">
        <v>2</v>
      </c>
      <c r="C7" s="52" t="s">
        <v>59</v>
      </c>
      <c r="D7" s="84">
        <v>4.0922522044511249E-5</v>
      </c>
      <c r="E7" s="20">
        <v>1.0201202948375667</v>
      </c>
      <c r="F7" s="20">
        <v>0</v>
      </c>
      <c r="G7" s="20">
        <v>6.2145194477722401E-5</v>
      </c>
      <c r="H7" s="20">
        <v>0.15289987331819113</v>
      </c>
      <c r="I7" s="20">
        <v>9.3565980891156851E-4</v>
      </c>
      <c r="J7" s="20">
        <v>2.8274980661601297E-4</v>
      </c>
      <c r="K7" s="20">
        <v>5.1636613065321775E-6</v>
      </c>
      <c r="L7" s="20">
        <v>5.4473963726220361E-6</v>
      </c>
      <c r="M7" s="20">
        <v>1.0026736470723544E-5</v>
      </c>
      <c r="N7" s="20">
        <v>0</v>
      </c>
      <c r="O7" s="20">
        <v>5.2173580932213099E-6</v>
      </c>
      <c r="P7" s="20">
        <v>5.8006554032313047E-6</v>
      </c>
      <c r="Q7" s="20">
        <v>5.0976417615777073E-6</v>
      </c>
      <c r="R7" s="20">
        <v>0</v>
      </c>
      <c r="S7" s="20">
        <v>4.3828954062879841E-6</v>
      </c>
      <c r="T7" s="20">
        <v>7.3470946687378869E-6</v>
      </c>
      <c r="U7" s="20">
        <v>5.2738631447593419E-6</v>
      </c>
      <c r="V7" s="20">
        <v>5.8682705976414786E-6</v>
      </c>
      <c r="W7" s="20">
        <v>1.1634147442408349E-5</v>
      </c>
      <c r="X7" s="20">
        <v>8.7566493120492273E-6</v>
      </c>
      <c r="Y7" s="20">
        <v>0</v>
      </c>
      <c r="Z7" s="20">
        <v>4.7563472639690173E-6</v>
      </c>
      <c r="AA7" s="20">
        <v>4.7196402078787572E-6</v>
      </c>
      <c r="AB7" s="20">
        <v>5.3095436753766263E-6</v>
      </c>
      <c r="AC7" s="20">
        <v>5.4322451558181117E-6</v>
      </c>
      <c r="AD7" s="20">
        <v>9.8893555133252009E-6</v>
      </c>
      <c r="AE7" s="20">
        <v>5.4168775341091095E-6</v>
      </c>
      <c r="AF7" s="20">
        <v>5.2900834298245852E-6</v>
      </c>
      <c r="AG7" s="20">
        <v>5.941085284873364E-6</v>
      </c>
      <c r="AH7" s="20">
        <v>8.6156306414691807E-7</v>
      </c>
      <c r="AI7" s="20">
        <v>4.5534998127705102E-5</v>
      </c>
      <c r="AJ7" s="20">
        <v>2.874890788973401E-5</v>
      </c>
      <c r="AK7" s="20">
        <v>4.1985061704985304E-6</v>
      </c>
      <c r="AL7" s="20">
        <v>3.4686961563611808E-3</v>
      </c>
      <c r="AM7" s="20">
        <v>2.7555573217794027E-4</v>
      </c>
      <c r="AN7" s="20">
        <v>2.1927568810915857E-3</v>
      </c>
      <c r="AO7" s="20">
        <v>7.2511379259116566E-6</v>
      </c>
      <c r="AP7" s="20">
        <v>7.4562911315474545E-6</v>
      </c>
      <c r="AQ7" s="20">
        <v>5.4347188441826516E-3</v>
      </c>
      <c r="AR7" s="20">
        <v>1.0746219744589421E-2</v>
      </c>
      <c r="AS7" s="20">
        <v>2.1232527317574816E-4</v>
      </c>
      <c r="AT7" s="20">
        <v>7.6185140481653799E-6</v>
      </c>
      <c r="AU7" s="20">
        <v>1.4405374337609345E-5</v>
      </c>
      <c r="AV7" s="10"/>
      <c r="AW7" s="10">
        <f t="shared" si="0"/>
        <v>1.1969147649601268</v>
      </c>
      <c r="AX7" s="93">
        <f t="shared" si="1"/>
        <v>0.65420932308197433</v>
      </c>
    </row>
    <row r="8" spans="1:64" x14ac:dyDescent="0.15">
      <c r="B8" s="18">
        <v>3</v>
      </c>
      <c r="C8" s="52" t="s">
        <v>33</v>
      </c>
      <c r="D8" s="84">
        <v>4.4668017207177392E-3</v>
      </c>
      <c r="E8" s="20">
        <v>2.7035731607721668E-3</v>
      </c>
      <c r="F8" s="20">
        <v>1</v>
      </c>
      <c r="G8" s="20">
        <v>4.9060810172228018E-3</v>
      </c>
      <c r="H8" s="20">
        <v>4.6165211180842188E-3</v>
      </c>
      <c r="I8" s="20">
        <v>5.1903328190577242E-3</v>
      </c>
      <c r="J8" s="20">
        <v>3.2037141866268154E-3</v>
      </c>
      <c r="K8" s="20">
        <v>9.084934499632517E-3</v>
      </c>
      <c r="L8" s="20">
        <v>5.5712702858819064E-3</v>
      </c>
      <c r="M8" s="20">
        <v>2.6620904762863485E-2</v>
      </c>
      <c r="N8" s="20">
        <v>0</v>
      </c>
      <c r="O8" s="20">
        <v>1.212242506694892E-2</v>
      </c>
      <c r="P8" s="20">
        <v>5.2280076229987808E-2</v>
      </c>
      <c r="Q8" s="20">
        <v>6.6372462435988063E-3</v>
      </c>
      <c r="R8" s="20">
        <v>0</v>
      </c>
      <c r="S8" s="20">
        <v>8.8628710742859398E-3</v>
      </c>
      <c r="T8" s="20">
        <v>4.7097623104366201E-3</v>
      </c>
      <c r="U8" s="20">
        <v>4.3756913039758828E-3</v>
      </c>
      <c r="V8" s="20">
        <v>7.2629926516342945E-3</v>
      </c>
      <c r="W8" s="20">
        <v>1.4311826670759335E-2</v>
      </c>
      <c r="X8" s="20">
        <v>6.380256630143806E-3</v>
      </c>
      <c r="Y8" s="20">
        <v>0</v>
      </c>
      <c r="Z8" s="20">
        <v>6.3509476398110913E-3</v>
      </c>
      <c r="AA8" s="20">
        <v>7.3352853610493349E-3</v>
      </c>
      <c r="AB8" s="20">
        <v>1.1132464141954091E-2</v>
      </c>
      <c r="AC8" s="20">
        <v>0.12032051113929265</v>
      </c>
      <c r="AD8" s="20">
        <v>2.2871740918740072E-2</v>
      </c>
      <c r="AE8" s="20">
        <v>1.5918699422970506E-3</v>
      </c>
      <c r="AF8" s="20">
        <v>6.5604083675884035E-3</v>
      </c>
      <c r="AG8" s="20">
        <v>1.8462673551434975E-3</v>
      </c>
      <c r="AH8" s="20">
        <v>5.2314018400177373E-4</v>
      </c>
      <c r="AI8" s="20">
        <v>5.835042965535389E-3</v>
      </c>
      <c r="AJ8" s="20">
        <v>2.118557325961739E-3</v>
      </c>
      <c r="AK8" s="20">
        <v>3.6770162777278298E-3</v>
      </c>
      <c r="AL8" s="20">
        <v>3.9092452527811654E-3</v>
      </c>
      <c r="AM8" s="20">
        <v>7.0264910807831347E-3</v>
      </c>
      <c r="AN8" s="20">
        <v>4.414290219094447E-3</v>
      </c>
      <c r="AO8" s="20">
        <v>2.8603822631511075E-3</v>
      </c>
      <c r="AP8" s="20">
        <v>2.0709265154635588E-3</v>
      </c>
      <c r="AQ8" s="20">
        <v>1.1197254930332782E-2</v>
      </c>
      <c r="AR8" s="20">
        <v>7.9404135698897434E-3</v>
      </c>
      <c r="AS8" s="20">
        <v>5.7161888644244431E-3</v>
      </c>
      <c r="AT8" s="20">
        <v>6.489671803581184E-3</v>
      </c>
      <c r="AU8" s="20">
        <v>2.9059648304515344E-3</v>
      </c>
      <c r="AV8" s="10"/>
      <c r="AW8" s="10">
        <f t="shared" si="0"/>
        <v>1.4280013627016863</v>
      </c>
      <c r="AX8" s="93">
        <f t="shared" si="1"/>
        <v>0.78051656826568494</v>
      </c>
    </row>
    <row r="9" spans="1:64" x14ac:dyDescent="0.15">
      <c r="B9" s="18">
        <v>4</v>
      </c>
      <c r="C9" s="52" t="s">
        <v>60</v>
      </c>
      <c r="D9" s="84">
        <v>3.1286576457840555E-3</v>
      </c>
      <c r="E9" s="20">
        <v>1.5448113526734841E-3</v>
      </c>
      <c r="F9" s="20">
        <v>0</v>
      </c>
      <c r="G9" s="20">
        <v>1.1390647511425853</v>
      </c>
      <c r="H9" s="20">
        <v>4.8454923564510439E-3</v>
      </c>
      <c r="I9" s="20">
        <v>4.9582847858015339E-2</v>
      </c>
      <c r="J9" s="20">
        <v>6.4217750082800349E-3</v>
      </c>
      <c r="K9" s="20">
        <v>6.4862508979125046E-3</v>
      </c>
      <c r="L9" s="20">
        <v>2.1546755783920352E-3</v>
      </c>
      <c r="M9" s="20">
        <v>3.7888698763624995E-2</v>
      </c>
      <c r="N9" s="20">
        <v>0</v>
      </c>
      <c r="O9" s="20">
        <v>7.6437769950909173E-3</v>
      </c>
      <c r="P9" s="20">
        <v>1.3089301035370676E-3</v>
      </c>
      <c r="Q9" s="20">
        <v>3.0733188032322273E-4</v>
      </c>
      <c r="R9" s="20">
        <v>0</v>
      </c>
      <c r="S9" s="20">
        <v>5.6474085927705412E-4</v>
      </c>
      <c r="T9" s="20">
        <v>6.7784502345651771E-4</v>
      </c>
      <c r="U9" s="20">
        <v>5.5832625871102596E-4</v>
      </c>
      <c r="V9" s="20">
        <v>1.9152957573478238E-3</v>
      </c>
      <c r="W9" s="20">
        <v>1.335087266364713E-3</v>
      </c>
      <c r="X9" s="20">
        <v>1.1586388747809151E-3</v>
      </c>
      <c r="Y9" s="20">
        <v>0</v>
      </c>
      <c r="Z9" s="20">
        <v>1.0070889333917523E-3</v>
      </c>
      <c r="AA9" s="20">
        <v>2.0383473694836592E-3</v>
      </c>
      <c r="AB9" s="20">
        <v>7.2241343155794637E-4</v>
      </c>
      <c r="AC9" s="20">
        <v>5.3960876330196982E-4</v>
      </c>
      <c r="AD9" s="20">
        <v>1.7909680529110698E-3</v>
      </c>
      <c r="AE9" s="20">
        <v>2.0345006398604981E-4</v>
      </c>
      <c r="AF9" s="20">
        <v>3.5757242399538097E-4</v>
      </c>
      <c r="AG9" s="20">
        <v>2.4951958336335255E-4</v>
      </c>
      <c r="AH9" s="20">
        <v>4.309550124501293E-5</v>
      </c>
      <c r="AI9" s="20">
        <v>7.8035584928489062E-4</v>
      </c>
      <c r="AJ9" s="20">
        <v>7.2630360593849824E-4</v>
      </c>
      <c r="AK9" s="20">
        <v>2.9184396702514379E-4</v>
      </c>
      <c r="AL9" s="20">
        <v>6.7912645090523166E-2</v>
      </c>
      <c r="AM9" s="20">
        <v>7.5856623953376662E-3</v>
      </c>
      <c r="AN9" s="20">
        <v>6.1906058405009085E-3</v>
      </c>
      <c r="AO9" s="20">
        <v>7.868715820612207E-4</v>
      </c>
      <c r="AP9" s="20">
        <v>4.3391950184601717E-4</v>
      </c>
      <c r="AQ9" s="20">
        <v>2.0184556031560712E-2</v>
      </c>
      <c r="AR9" s="20">
        <v>7.0397530611704881E-2</v>
      </c>
      <c r="AS9" s="20">
        <v>1.3791855935402981E-3</v>
      </c>
      <c r="AT9" s="20">
        <v>2.2720206576867762E-3</v>
      </c>
      <c r="AU9" s="20">
        <v>5.7105511215493605E-4</v>
      </c>
      <c r="AV9" s="10"/>
      <c r="AW9" s="10">
        <f t="shared" si="0"/>
        <v>1.4530525535850101</v>
      </c>
      <c r="AX9" s="93">
        <f t="shared" si="1"/>
        <v>0.7942090408710526</v>
      </c>
    </row>
    <row r="10" spans="1:64" x14ac:dyDescent="0.15">
      <c r="B10" s="18">
        <v>5</v>
      </c>
      <c r="C10" s="52" t="s">
        <v>61</v>
      </c>
      <c r="D10" s="84">
        <v>1.7198126415178373E-4</v>
      </c>
      <c r="E10" s="20">
        <v>4.6059511029202235E-2</v>
      </c>
      <c r="F10" s="20">
        <v>0</v>
      </c>
      <c r="G10" s="20">
        <v>1.7785162088688555E-4</v>
      </c>
      <c r="H10" s="20">
        <v>1.1429915836755211</v>
      </c>
      <c r="I10" s="20">
        <v>5.0695028188141519E-3</v>
      </c>
      <c r="J10" s="20">
        <v>1.2271025063285449E-3</v>
      </c>
      <c r="K10" s="20">
        <v>1.6648734821471202E-5</v>
      </c>
      <c r="L10" s="20">
        <v>1.711040513433322E-5</v>
      </c>
      <c r="M10" s="20">
        <v>3.4437989305198088E-5</v>
      </c>
      <c r="N10" s="20">
        <v>0</v>
      </c>
      <c r="O10" s="20">
        <v>1.7047728486785707E-5</v>
      </c>
      <c r="P10" s="20">
        <v>1.8822957087198188E-5</v>
      </c>
      <c r="Q10" s="20">
        <v>1.5330549115096256E-5</v>
      </c>
      <c r="R10" s="20">
        <v>0</v>
      </c>
      <c r="S10" s="20">
        <v>1.3988260470211965E-5</v>
      </c>
      <c r="T10" s="20">
        <v>2.516213091894681E-5</v>
      </c>
      <c r="U10" s="20">
        <v>1.7378869202711345E-5</v>
      </c>
      <c r="V10" s="20">
        <v>1.9803141117031211E-5</v>
      </c>
      <c r="W10" s="20">
        <v>4.1653269961503045E-5</v>
      </c>
      <c r="X10" s="20">
        <v>3.0595056530358893E-5</v>
      </c>
      <c r="Y10" s="20">
        <v>0</v>
      </c>
      <c r="Z10" s="20">
        <v>1.5169958597084496E-5</v>
      </c>
      <c r="AA10" s="20">
        <v>1.4569288542928844E-5</v>
      </c>
      <c r="AB10" s="20">
        <v>1.6726442884233321E-5</v>
      </c>
      <c r="AC10" s="20">
        <v>1.7754131711841303E-5</v>
      </c>
      <c r="AD10" s="20">
        <v>3.0922500537385668E-5</v>
      </c>
      <c r="AE10" s="20">
        <v>1.6528012364337471E-5</v>
      </c>
      <c r="AF10" s="20">
        <v>1.6577581636589658E-5</v>
      </c>
      <c r="AG10" s="20">
        <v>1.8202569718443445E-5</v>
      </c>
      <c r="AH10" s="20">
        <v>2.5213367567758994E-6</v>
      </c>
      <c r="AI10" s="20">
        <v>1.3597869692571368E-4</v>
      </c>
      <c r="AJ10" s="20">
        <v>8.6747898324561509E-5</v>
      </c>
      <c r="AK10" s="20">
        <v>1.5069119622628505E-5</v>
      </c>
      <c r="AL10" s="20">
        <v>1.3216898619772502E-2</v>
      </c>
      <c r="AM10" s="20">
        <v>5.7152020709185273E-4</v>
      </c>
      <c r="AN10" s="20">
        <v>4.8719931412907055E-3</v>
      </c>
      <c r="AO10" s="20">
        <v>2.2564356161185725E-5</v>
      </c>
      <c r="AP10" s="20">
        <v>2.3595191048505748E-5</v>
      </c>
      <c r="AQ10" s="20">
        <v>1.0429313424942237E-2</v>
      </c>
      <c r="AR10" s="20">
        <v>3.1085764063534381E-2</v>
      </c>
      <c r="AS10" s="20">
        <v>3.5298164544941092E-4</v>
      </c>
      <c r="AT10" s="20">
        <v>2.3745110026161156E-5</v>
      </c>
      <c r="AU10" s="20">
        <v>4.064434256441533E-5</v>
      </c>
      <c r="AV10" s="10"/>
      <c r="AW10" s="10">
        <f t="shared" si="0"/>
        <v>1.2569912996465595</v>
      </c>
      <c r="AX10" s="93">
        <f t="shared" si="1"/>
        <v>0.68704593788606294</v>
      </c>
    </row>
    <row r="11" spans="1:64" x14ac:dyDescent="0.15">
      <c r="B11" s="18">
        <v>6</v>
      </c>
      <c r="C11" s="52" t="s">
        <v>62</v>
      </c>
      <c r="D11" s="84">
        <v>1.184708947813232E-5</v>
      </c>
      <c r="E11" s="20">
        <v>1.5021864977809534E-5</v>
      </c>
      <c r="F11" s="20">
        <v>0</v>
      </c>
      <c r="G11" s="20">
        <v>1.2862737313346064E-5</v>
      </c>
      <c r="H11" s="20">
        <v>1.4079039426905871E-5</v>
      </c>
      <c r="I11" s="20">
        <v>1.0288601784708731</v>
      </c>
      <c r="J11" s="20">
        <v>2.5020282676283288E-5</v>
      </c>
      <c r="K11" s="20">
        <v>1.1232981681635685E-5</v>
      </c>
      <c r="L11" s="20">
        <v>1.2586478469136215E-5</v>
      </c>
      <c r="M11" s="20">
        <v>1.5181371195621887E-5</v>
      </c>
      <c r="N11" s="20">
        <v>0</v>
      </c>
      <c r="O11" s="20">
        <v>1.1128110416248909E-5</v>
      </c>
      <c r="P11" s="20">
        <v>1.2918541311428704E-5</v>
      </c>
      <c r="Q11" s="20">
        <v>1.2133729964702752E-5</v>
      </c>
      <c r="R11" s="20">
        <v>0</v>
      </c>
      <c r="S11" s="20">
        <v>1.1326480073529693E-5</v>
      </c>
      <c r="T11" s="20">
        <v>2.0932983337190512E-5</v>
      </c>
      <c r="U11" s="20">
        <v>1.4793305737276114E-5</v>
      </c>
      <c r="V11" s="20">
        <v>1.5415705002674394E-5</v>
      </c>
      <c r="W11" s="20">
        <v>3.3350204797027445E-5</v>
      </c>
      <c r="X11" s="20">
        <v>2.4462290656336226E-5</v>
      </c>
      <c r="Y11" s="20">
        <v>0</v>
      </c>
      <c r="Z11" s="20">
        <v>1.1804981200739618E-5</v>
      </c>
      <c r="AA11" s="20">
        <v>1.0864023327830607E-5</v>
      </c>
      <c r="AB11" s="20">
        <v>1.3140426240576129E-5</v>
      </c>
      <c r="AC11" s="20">
        <v>1.5046015877618098E-5</v>
      </c>
      <c r="AD11" s="20">
        <v>2.5394490406602515E-5</v>
      </c>
      <c r="AE11" s="20">
        <v>1.2455696090029356E-5</v>
      </c>
      <c r="AF11" s="20">
        <v>1.2835498235569804E-5</v>
      </c>
      <c r="AG11" s="20">
        <v>1.5237676803365979E-5</v>
      </c>
      <c r="AH11" s="20">
        <v>2.0920846387282931E-6</v>
      </c>
      <c r="AI11" s="20">
        <v>1.0061880571026186E-4</v>
      </c>
      <c r="AJ11" s="20">
        <v>6.4758164299109507E-5</v>
      </c>
      <c r="AK11" s="20">
        <v>3.4622662279218176E-5</v>
      </c>
      <c r="AL11" s="20">
        <v>1.074822137890186E-2</v>
      </c>
      <c r="AM11" s="20">
        <v>1.9013813662593203E-3</v>
      </c>
      <c r="AN11" s="20">
        <v>1.7635002578981077E-3</v>
      </c>
      <c r="AO11" s="20">
        <v>5.1766048399491205E-4</v>
      </c>
      <c r="AP11" s="20">
        <v>1.9466458660460452E-5</v>
      </c>
      <c r="AQ11" s="20">
        <v>4.4003849699693915E-3</v>
      </c>
      <c r="AR11" s="20">
        <v>2.7673400491802433E-2</v>
      </c>
      <c r="AS11" s="20">
        <v>1.5856435291837181E-4</v>
      </c>
      <c r="AT11" s="20">
        <v>1.754433093731437E-5</v>
      </c>
      <c r="AU11" s="20">
        <v>2.6624265139455704E-5</v>
      </c>
      <c r="AV11" s="10"/>
      <c r="AW11" s="10">
        <f t="shared" si="0"/>
        <v>1.0766800905489806</v>
      </c>
      <c r="AX11" s="93">
        <f t="shared" si="1"/>
        <v>0.58849148981577859</v>
      </c>
    </row>
    <row r="12" spans="1:64" x14ac:dyDescent="0.15">
      <c r="B12" s="18">
        <v>7</v>
      </c>
      <c r="C12" s="52" t="s">
        <v>63</v>
      </c>
      <c r="D12" s="84">
        <v>0.14120302116023314</v>
      </c>
      <c r="E12" s="20">
        <v>8.0981919759200618E-2</v>
      </c>
      <c r="F12" s="20">
        <v>0</v>
      </c>
      <c r="G12" s="20">
        <v>7.6949991641040355E-2</v>
      </c>
      <c r="H12" s="20">
        <v>6.4162058951553566E-2</v>
      </c>
      <c r="I12" s="20">
        <v>0.24286948343569892</v>
      </c>
      <c r="J12" s="20">
        <v>1.0809842793633377</v>
      </c>
      <c r="K12" s="20">
        <v>2.3092263723022296E-3</v>
      </c>
      <c r="L12" s="20">
        <v>1.6273900193964207E-3</v>
      </c>
      <c r="M12" s="20">
        <v>1.2396355513429255E-2</v>
      </c>
      <c r="N12" s="20">
        <v>0</v>
      </c>
      <c r="O12" s="20">
        <v>2.5988929893389044E-3</v>
      </c>
      <c r="P12" s="20">
        <v>2.3471921784321403E-3</v>
      </c>
      <c r="Q12" s="20">
        <v>2.6177343897354895E-4</v>
      </c>
      <c r="R12" s="20">
        <v>0</v>
      </c>
      <c r="S12" s="20">
        <v>2.8573332410108081E-4</v>
      </c>
      <c r="T12" s="20">
        <v>3.8146196788738806E-4</v>
      </c>
      <c r="U12" s="20">
        <v>3.0665795040520143E-4</v>
      </c>
      <c r="V12" s="20">
        <v>7.473864661499736E-4</v>
      </c>
      <c r="W12" s="20">
        <v>7.4279807243619054E-4</v>
      </c>
      <c r="X12" s="20">
        <v>5.6003481152848574E-4</v>
      </c>
      <c r="Y12" s="20">
        <v>0</v>
      </c>
      <c r="Z12" s="20">
        <v>4.851009777368158E-4</v>
      </c>
      <c r="AA12" s="20">
        <v>8.6498336932975628E-4</v>
      </c>
      <c r="AB12" s="20">
        <v>7.0764819684377507E-4</v>
      </c>
      <c r="AC12" s="20">
        <v>2.8687341371806202E-4</v>
      </c>
      <c r="AD12" s="20">
        <v>8.0053649782144067E-4</v>
      </c>
      <c r="AE12" s="20">
        <v>3.0301008336769967E-4</v>
      </c>
      <c r="AF12" s="20">
        <v>4.0858024314454906E-4</v>
      </c>
      <c r="AG12" s="20">
        <v>1.7787247721151326E-4</v>
      </c>
      <c r="AH12" s="20">
        <v>3.0961115246792548E-5</v>
      </c>
      <c r="AI12" s="20">
        <v>7.2707484617673044E-4</v>
      </c>
      <c r="AJ12" s="20">
        <v>5.2664363202320626E-4</v>
      </c>
      <c r="AK12" s="20">
        <v>2.7882515306547182E-4</v>
      </c>
      <c r="AL12" s="20">
        <v>5.1715399735416168E-2</v>
      </c>
      <c r="AM12" s="20">
        <v>5.0893226164453187E-3</v>
      </c>
      <c r="AN12" s="20">
        <v>1.5232958387046538E-2</v>
      </c>
      <c r="AO12" s="20">
        <v>1.1549017472794786E-3</v>
      </c>
      <c r="AP12" s="20">
        <v>2.7551740465242233E-4</v>
      </c>
      <c r="AQ12" s="20">
        <v>5.4978549893207794E-2</v>
      </c>
      <c r="AR12" s="20">
        <v>0.16140217949843316</v>
      </c>
      <c r="AS12" s="20">
        <v>2.2580553099907866E-3</v>
      </c>
      <c r="AT12" s="20">
        <v>1.2863745878445203E-3</v>
      </c>
      <c r="AU12" s="20">
        <v>3.623304032140106E-3</v>
      </c>
      <c r="AV12" s="10"/>
      <c r="AW12" s="10">
        <f t="shared" si="0"/>
        <v>2.0143303306335865</v>
      </c>
      <c r="AX12" s="93">
        <f t="shared" si="1"/>
        <v>1.1009920845208958</v>
      </c>
    </row>
    <row r="13" spans="1:64" x14ac:dyDescent="0.15">
      <c r="B13" s="18">
        <v>8</v>
      </c>
      <c r="C13" s="52" t="s">
        <v>34</v>
      </c>
      <c r="D13" s="84">
        <v>6.5613665885189713E-3</v>
      </c>
      <c r="E13" s="20">
        <v>2.6783348072520422E-2</v>
      </c>
      <c r="F13" s="20">
        <v>0</v>
      </c>
      <c r="G13" s="20">
        <v>4.1585292349669055E-3</v>
      </c>
      <c r="H13" s="20">
        <v>8.1046009734990297E-3</v>
      </c>
      <c r="I13" s="20">
        <v>4.1223975109605732E-3</v>
      </c>
      <c r="J13" s="20">
        <v>3.3989659713654537E-3</v>
      </c>
      <c r="K13" s="20">
        <v>1.2412460824612661</v>
      </c>
      <c r="L13" s="20">
        <v>6.4843122772666496E-3</v>
      </c>
      <c r="M13" s="20">
        <v>3.7614043396715837E-3</v>
      </c>
      <c r="N13" s="20">
        <v>0</v>
      </c>
      <c r="O13" s="20">
        <v>1.8081823232312142E-2</v>
      </c>
      <c r="P13" s="20">
        <v>4.3194816351777568E-3</v>
      </c>
      <c r="Q13" s="20">
        <v>2.9892229396993333E-3</v>
      </c>
      <c r="R13" s="20">
        <v>0</v>
      </c>
      <c r="S13" s="20">
        <v>3.4682596626948213E-3</v>
      </c>
      <c r="T13" s="20">
        <v>3.9080055598756476E-3</v>
      </c>
      <c r="U13" s="20">
        <v>2.9444412914115536E-3</v>
      </c>
      <c r="V13" s="20">
        <v>5.8334102761409719E-3</v>
      </c>
      <c r="W13" s="20">
        <v>7.339497798790038E-3</v>
      </c>
      <c r="X13" s="20">
        <v>5.0988376760927124E-3</v>
      </c>
      <c r="Y13" s="20">
        <v>0</v>
      </c>
      <c r="Z13" s="20">
        <v>5.9651796365317849E-3</v>
      </c>
      <c r="AA13" s="20">
        <v>4.0464184997864375E-3</v>
      </c>
      <c r="AB13" s="20">
        <v>6.1145558877285467E-3</v>
      </c>
      <c r="AC13" s="20">
        <v>2.5128799356337961E-3</v>
      </c>
      <c r="AD13" s="20">
        <v>8.3553767171933059E-3</v>
      </c>
      <c r="AE13" s="20">
        <v>5.584733956002114E-3</v>
      </c>
      <c r="AF13" s="20">
        <v>7.3673163383965092E-3</v>
      </c>
      <c r="AG13" s="20">
        <v>3.9810577530117229E-3</v>
      </c>
      <c r="AH13" s="20">
        <v>4.860079131949881E-4</v>
      </c>
      <c r="AI13" s="20">
        <v>4.0765531105340239E-3</v>
      </c>
      <c r="AJ13" s="20">
        <v>5.0326340115547071E-3</v>
      </c>
      <c r="AK13" s="20">
        <v>6.9248505956774134E-3</v>
      </c>
      <c r="AL13" s="20">
        <v>1.5273892233643776E-3</v>
      </c>
      <c r="AM13" s="20">
        <v>3.8610594130104154E-3</v>
      </c>
      <c r="AN13" s="20">
        <v>5.7501465186113182E-3</v>
      </c>
      <c r="AO13" s="20">
        <v>5.2436714830464748E-2</v>
      </c>
      <c r="AP13" s="20">
        <v>4.315191881385138E-3</v>
      </c>
      <c r="AQ13" s="20">
        <v>1.4892591580783014E-2</v>
      </c>
      <c r="AR13" s="20">
        <v>3.8453452029860117E-3</v>
      </c>
      <c r="AS13" s="20">
        <v>8.180331379432906E-3</v>
      </c>
      <c r="AT13" s="20">
        <v>3.0539331089479E-2</v>
      </c>
      <c r="AU13" s="20">
        <v>2.5736197867381686E-3</v>
      </c>
      <c r="AV13" s="10"/>
      <c r="AW13" s="10">
        <f t="shared" si="0"/>
        <v>1.5469732727637309</v>
      </c>
      <c r="AX13" s="93">
        <f t="shared" si="1"/>
        <v>0.84554420016230758</v>
      </c>
    </row>
    <row r="14" spans="1:64" x14ac:dyDescent="0.15">
      <c r="B14" s="18">
        <v>9</v>
      </c>
      <c r="C14" s="52" t="s">
        <v>35</v>
      </c>
      <c r="D14" s="84">
        <v>7.8568667288592575E-2</v>
      </c>
      <c r="E14" s="20">
        <v>1.8919077075076448E-2</v>
      </c>
      <c r="F14" s="20">
        <v>0</v>
      </c>
      <c r="G14" s="20">
        <v>7.0912459475478945E-2</v>
      </c>
      <c r="H14" s="20">
        <v>5.0761035438193179E-2</v>
      </c>
      <c r="I14" s="20">
        <v>6.4691563674896993E-2</v>
      </c>
      <c r="J14" s="20">
        <v>3.4815452493337749E-2</v>
      </c>
      <c r="K14" s="20">
        <v>2.9848592168025212E-2</v>
      </c>
      <c r="L14" s="20">
        <v>1.4952408744257157</v>
      </c>
      <c r="M14" s="20">
        <v>4.2140108365824901E-2</v>
      </c>
      <c r="N14" s="20">
        <v>0</v>
      </c>
      <c r="O14" s="20">
        <v>2.8087916910836203E-2</v>
      </c>
      <c r="P14" s="20">
        <v>9.7940491364085683E-2</v>
      </c>
      <c r="Q14" s="20">
        <v>1.4418393156551341E-2</v>
      </c>
      <c r="R14" s="20">
        <v>0</v>
      </c>
      <c r="S14" s="20">
        <v>1.5098627430675164E-2</v>
      </c>
      <c r="T14" s="20">
        <v>1.3375518054752655E-2</v>
      </c>
      <c r="U14" s="20">
        <v>1.1257901137655808E-2</v>
      </c>
      <c r="V14" s="20">
        <v>3.5039111420023389E-2</v>
      </c>
      <c r="W14" s="20">
        <v>3.1354121454596082E-2</v>
      </c>
      <c r="X14" s="20">
        <v>4.5331205729496275E-2</v>
      </c>
      <c r="Y14" s="20">
        <v>0</v>
      </c>
      <c r="Z14" s="20">
        <v>2.6434311222464559E-2</v>
      </c>
      <c r="AA14" s="20">
        <v>0.22235498881431978</v>
      </c>
      <c r="AB14" s="20">
        <v>0.11165364306920321</v>
      </c>
      <c r="AC14" s="20">
        <v>2.6178251263620844E-2</v>
      </c>
      <c r="AD14" s="20">
        <v>3.2326562642901992E-2</v>
      </c>
      <c r="AE14" s="20">
        <v>1.9442576119345752E-2</v>
      </c>
      <c r="AF14" s="20">
        <v>1.9879076993445769E-2</v>
      </c>
      <c r="AG14" s="20">
        <v>2.0232175235166697E-2</v>
      </c>
      <c r="AH14" s="20">
        <v>3.5908135697902532E-3</v>
      </c>
      <c r="AI14" s="20">
        <v>2.13114599619314E-2</v>
      </c>
      <c r="AJ14" s="20">
        <v>2.8433113556902305E-2</v>
      </c>
      <c r="AK14" s="20">
        <v>1.1494438064243911E-2</v>
      </c>
      <c r="AL14" s="20">
        <v>1.690475421750683E-2</v>
      </c>
      <c r="AM14" s="20">
        <v>1.892477507100401E-2</v>
      </c>
      <c r="AN14" s="20">
        <v>2.3925210730639638E-2</v>
      </c>
      <c r="AO14" s="20">
        <v>4.8631984144177305E-2</v>
      </c>
      <c r="AP14" s="20">
        <v>1.8670509127363448E-2</v>
      </c>
      <c r="AQ14" s="20">
        <v>2.3093419005523082E-2</v>
      </c>
      <c r="AR14" s="20">
        <v>3.1453877088278785E-2</v>
      </c>
      <c r="AS14" s="20">
        <v>1.978082251327801E-2</v>
      </c>
      <c r="AT14" s="20">
        <v>0.68882286443224883</v>
      </c>
      <c r="AU14" s="20">
        <v>1.0060685665755863E-2</v>
      </c>
      <c r="AV14" s="10"/>
      <c r="AW14" s="10">
        <f t="shared" si="0"/>
        <v>3.6214014295729267</v>
      </c>
      <c r="AX14" s="93">
        <f t="shared" si="1"/>
        <v>1.9793845369832352</v>
      </c>
    </row>
    <row r="15" spans="1:64" x14ac:dyDescent="0.15">
      <c r="B15" s="18">
        <v>10</v>
      </c>
      <c r="C15" s="53" t="s">
        <v>36</v>
      </c>
      <c r="D15" s="84">
        <v>8.4732844256346335E-2</v>
      </c>
      <c r="E15" s="20">
        <v>3.6806129832343729E-2</v>
      </c>
      <c r="F15" s="20">
        <v>0</v>
      </c>
      <c r="G15" s="20">
        <v>4.7968391129269122E-2</v>
      </c>
      <c r="H15" s="20">
        <v>4.3373396955521212E-2</v>
      </c>
      <c r="I15" s="20">
        <v>4.8218215968944926E-2</v>
      </c>
      <c r="J15" s="20">
        <v>3.4660613037868861E-2</v>
      </c>
      <c r="K15" s="20">
        <v>0.24751834069228634</v>
      </c>
      <c r="L15" s="20">
        <v>8.0477747473270023E-2</v>
      </c>
      <c r="M15" s="20">
        <v>1.4575037098145982</v>
      </c>
      <c r="N15" s="20">
        <v>0</v>
      </c>
      <c r="O15" s="20">
        <v>0.29236158242992116</v>
      </c>
      <c r="P15" s="20">
        <v>4.7467867954980023E-2</v>
      </c>
      <c r="Q15" s="20">
        <v>9.5000674298518252E-3</v>
      </c>
      <c r="R15" s="20">
        <v>0</v>
      </c>
      <c r="S15" s="20">
        <v>1.9476971175865356E-2</v>
      </c>
      <c r="T15" s="20">
        <v>2.1655822805178832E-2</v>
      </c>
      <c r="U15" s="20">
        <v>1.8549486860411416E-2</v>
      </c>
      <c r="V15" s="20">
        <v>7.0469868864197927E-2</v>
      </c>
      <c r="W15" s="20">
        <v>4.3748222895062645E-2</v>
      </c>
      <c r="X15" s="20">
        <v>3.913035297961772E-2</v>
      </c>
      <c r="Y15" s="20">
        <v>0</v>
      </c>
      <c r="Z15" s="20">
        <v>3.6368302654141794E-2</v>
      </c>
      <c r="AA15" s="20">
        <v>7.641492263244927E-2</v>
      </c>
      <c r="AB15" s="20">
        <v>2.5170670608812482E-2</v>
      </c>
      <c r="AC15" s="20">
        <v>1.7789630479666415E-2</v>
      </c>
      <c r="AD15" s="20">
        <v>6.4162334417362049E-2</v>
      </c>
      <c r="AE15" s="20">
        <v>5.2048027469977177E-3</v>
      </c>
      <c r="AF15" s="20">
        <v>1.1052462046205557E-2</v>
      </c>
      <c r="AG15" s="20">
        <v>6.6865902745421339E-3</v>
      </c>
      <c r="AH15" s="20">
        <v>1.2670071178687305E-3</v>
      </c>
      <c r="AI15" s="20">
        <v>9.6461447838972498E-3</v>
      </c>
      <c r="AJ15" s="20">
        <v>1.3202150356900453E-2</v>
      </c>
      <c r="AK15" s="20">
        <v>8.7771241609750222E-3</v>
      </c>
      <c r="AL15" s="20">
        <v>1.0617778759124718E-2</v>
      </c>
      <c r="AM15" s="20">
        <v>0.25340815650082454</v>
      </c>
      <c r="AN15" s="20">
        <v>2.0470200056220921E-2</v>
      </c>
      <c r="AO15" s="20">
        <v>2.6266728564819267E-2</v>
      </c>
      <c r="AP15" s="20">
        <v>1.2825454073508087E-2</v>
      </c>
      <c r="AQ15" s="20">
        <v>1.9898065613745738E-2</v>
      </c>
      <c r="AR15" s="20">
        <v>2.1115496144351677E-2</v>
      </c>
      <c r="AS15" s="20">
        <v>2.1420455007173E-2</v>
      </c>
      <c r="AT15" s="20">
        <v>8.3942446572857918E-2</v>
      </c>
      <c r="AU15" s="20">
        <v>1.6838589707936863E-2</v>
      </c>
      <c r="AV15" s="10"/>
      <c r="AW15" s="10">
        <f t="shared" si="0"/>
        <v>3.4061651458359177</v>
      </c>
      <c r="AX15" s="93">
        <f t="shared" si="1"/>
        <v>1.8617407518044642</v>
      </c>
    </row>
    <row r="16" spans="1:64" x14ac:dyDescent="0.15">
      <c r="B16" s="18">
        <v>11</v>
      </c>
      <c r="C16" s="53" t="s">
        <v>37</v>
      </c>
      <c r="D16" s="84">
        <v>1.9917112725817997E-2</v>
      </c>
      <c r="E16" s="20">
        <v>5.9781671095207822E-2</v>
      </c>
      <c r="F16" s="20">
        <v>0</v>
      </c>
      <c r="G16" s="20">
        <v>2.0497104013955655E-2</v>
      </c>
      <c r="H16" s="20">
        <v>2.6558771584158748E-2</v>
      </c>
      <c r="I16" s="20">
        <v>1.9295884313811448E-2</v>
      </c>
      <c r="J16" s="20">
        <v>1.7515235198181125E-2</v>
      </c>
      <c r="K16" s="20">
        <v>2.1669876621373482E-2</v>
      </c>
      <c r="L16" s="20">
        <v>2.103669574927293E-2</v>
      </c>
      <c r="M16" s="20">
        <v>3.1373562633557832E-2</v>
      </c>
      <c r="N16" s="20">
        <v>1</v>
      </c>
      <c r="O16" s="20">
        <v>2.2345413016087674E-2</v>
      </c>
      <c r="P16" s="20">
        <v>5.7573090984286111E-2</v>
      </c>
      <c r="Q16" s="20">
        <v>2.4392397829556607E-2</v>
      </c>
      <c r="R16" s="20">
        <v>0</v>
      </c>
      <c r="S16" s="20">
        <v>2.129497496618676E-2</v>
      </c>
      <c r="T16" s="20">
        <v>1.4613796924832501E-2</v>
      </c>
      <c r="U16" s="20">
        <v>1.3989757727202614E-2</v>
      </c>
      <c r="V16" s="20">
        <v>1.7186754888410545E-2</v>
      </c>
      <c r="W16" s="20">
        <v>2.2892509413881112E-2</v>
      </c>
      <c r="X16" s="20">
        <v>1.6396854675620604E-2</v>
      </c>
      <c r="Y16" s="20">
        <v>0</v>
      </c>
      <c r="Z16" s="20">
        <v>1.8387424873208585E-2</v>
      </c>
      <c r="AA16" s="20">
        <v>1.9841838618829589E-2</v>
      </c>
      <c r="AB16" s="20">
        <v>2.4864023631240739E-2</v>
      </c>
      <c r="AC16" s="20">
        <v>0.13249860300725663</v>
      </c>
      <c r="AD16" s="20">
        <v>6.6154617785329009E-2</v>
      </c>
      <c r="AE16" s="20">
        <v>1.2691966359429197E-2</v>
      </c>
      <c r="AF16" s="20">
        <v>1.6654526126427885E-2</v>
      </c>
      <c r="AG16" s="20">
        <v>1.0736049096050243E-2</v>
      </c>
      <c r="AH16" s="20">
        <v>2.0109218110924165E-3</v>
      </c>
      <c r="AI16" s="20">
        <v>0.1369037946769617</v>
      </c>
      <c r="AJ16" s="20">
        <v>1.2399657783156891E-2</v>
      </c>
      <c r="AK16" s="20">
        <v>1.6485361525019098E-2</v>
      </c>
      <c r="AL16" s="20">
        <v>1.3098080985992079E-2</v>
      </c>
      <c r="AM16" s="20">
        <v>1.7646324050351998E-2</v>
      </c>
      <c r="AN16" s="20">
        <v>1.6390889547817918E-2</v>
      </c>
      <c r="AO16" s="20">
        <v>1.6745304194689677E-2</v>
      </c>
      <c r="AP16" s="20">
        <v>1.6022448243428702E-2</v>
      </c>
      <c r="AQ16" s="20">
        <v>3.435993997899392E-2</v>
      </c>
      <c r="AR16" s="20">
        <v>2.5503286400982539E-2</v>
      </c>
      <c r="AS16" s="20">
        <v>2.0698061157237237E-2</v>
      </c>
      <c r="AT16" s="20">
        <v>2.5473880107377934E-2</v>
      </c>
      <c r="AU16" s="20">
        <v>3.7709686431555381E-2</v>
      </c>
      <c r="AV16" s="10"/>
      <c r="AW16" s="10">
        <f t="shared" si="0"/>
        <v>2.1416081507538314</v>
      </c>
      <c r="AX16" s="93">
        <f t="shared" si="1"/>
        <v>1.170559558314227</v>
      </c>
    </row>
    <row r="17" spans="2:50" x14ac:dyDescent="0.15">
      <c r="B17" s="18">
        <v>12</v>
      </c>
      <c r="C17" s="53" t="s">
        <v>38</v>
      </c>
      <c r="D17" s="84">
        <v>1.4882293284308607E-2</v>
      </c>
      <c r="E17" s="20">
        <v>3.0479047011754447E-2</v>
      </c>
      <c r="F17" s="20">
        <v>0</v>
      </c>
      <c r="G17" s="20">
        <v>1.7332454796723087E-2</v>
      </c>
      <c r="H17" s="20">
        <v>7.2018782502354564E-2</v>
      </c>
      <c r="I17" s="20">
        <v>3.3337151879213184E-2</v>
      </c>
      <c r="J17" s="20">
        <v>1.7187323610897975E-2</v>
      </c>
      <c r="K17" s="20">
        <v>2.9265701367348931E-2</v>
      </c>
      <c r="L17" s="20">
        <v>3.7303657040991339E-2</v>
      </c>
      <c r="M17" s="20">
        <v>3.602662904757855E-2</v>
      </c>
      <c r="N17" s="20">
        <v>0</v>
      </c>
      <c r="O17" s="20">
        <v>1.2518476931369331</v>
      </c>
      <c r="P17" s="20">
        <v>1.3907170074477046E-2</v>
      </c>
      <c r="Q17" s="20">
        <v>5.9960225342683363E-3</v>
      </c>
      <c r="R17" s="20">
        <v>0</v>
      </c>
      <c r="S17" s="20">
        <v>8.0865347929275685E-3</v>
      </c>
      <c r="T17" s="20">
        <v>3.2353173284742236E-2</v>
      </c>
      <c r="U17" s="20">
        <v>2.4868218188208436E-2</v>
      </c>
      <c r="V17" s="20">
        <v>0.13757558343346832</v>
      </c>
      <c r="W17" s="20">
        <v>6.696899205669278E-2</v>
      </c>
      <c r="X17" s="20">
        <v>6.0856430405042933E-2</v>
      </c>
      <c r="Y17" s="20">
        <v>0</v>
      </c>
      <c r="Z17" s="20">
        <v>6.2929569400311136E-2</v>
      </c>
      <c r="AA17" s="20">
        <v>7.2850558565449086E-2</v>
      </c>
      <c r="AB17" s="20">
        <v>2.4566297200250633E-2</v>
      </c>
      <c r="AC17" s="20">
        <v>2.7863896682298883E-2</v>
      </c>
      <c r="AD17" s="20">
        <v>5.3285852575631502E-2</v>
      </c>
      <c r="AE17" s="20">
        <v>7.1728746049941556E-3</v>
      </c>
      <c r="AF17" s="20">
        <v>2.8329053171288209E-2</v>
      </c>
      <c r="AG17" s="20">
        <v>8.8734707075417644E-3</v>
      </c>
      <c r="AH17" s="20">
        <v>1.9564113743163166E-3</v>
      </c>
      <c r="AI17" s="20">
        <v>1.4540895427947327E-2</v>
      </c>
      <c r="AJ17" s="20">
        <v>1.6357363253931719E-2</v>
      </c>
      <c r="AK17" s="20">
        <v>8.2307577774621433E-3</v>
      </c>
      <c r="AL17" s="20">
        <v>7.8435202769420696E-3</v>
      </c>
      <c r="AM17" s="20">
        <v>1.4862778725309158E-2</v>
      </c>
      <c r="AN17" s="20">
        <v>1.0981737150444284E-2</v>
      </c>
      <c r="AO17" s="20">
        <v>2.3966243302414293E-2</v>
      </c>
      <c r="AP17" s="20">
        <v>1.4889364739300002E-2</v>
      </c>
      <c r="AQ17" s="20">
        <v>1.5056847733852123E-2</v>
      </c>
      <c r="AR17" s="20">
        <v>1.4401881040240268E-2</v>
      </c>
      <c r="AS17" s="20">
        <v>1.2490871957957736E-2</v>
      </c>
      <c r="AT17" s="20">
        <v>9.6829108716496512E-2</v>
      </c>
      <c r="AU17" s="20">
        <v>1.0439302595320131E-2</v>
      </c>
      <c r="AV17" s="10"/>
      <c r="AW17" s="10">
        <f t="shared" si="0"/>
        <v>2.4390115154276302</v>
      </c>
      <c r="AX17" s="93">
        <f t="shared" si="1"/>
        <v>1.3331142026226119</v>
      </c>
    </row>
    <row r="18" spans="2:50" x14ac:dyDescent="0.15">
      <c r="B18" s="18">
        <v>13</v>
      </c>
      <c r="C18" s="52" t="s">
        <v>39</v>
      </c>
      <c r="D18" s="84">
        <v>3.5113621989826646E-3</v>
      </c>
      <c r="E18" s="20">
        <v>2.0559796474638467E-3</v>
      </c>
      <c r="F18" s="20">
        <v>0</v>
      </c>
      <c r="G18" s="20">
        <v>2.9183508129671737E-3</v>
      </c>
      <c r="H18" s="20">
        <v>3.3551320944721912E-3</v>
      </c>
      <c r="I18" s="20">
        <v>1.8418957751902775E-3</v>
      </c>
      <c r="J18" s="20">
        <v>2.129125157283503E-3</v>
      </c>
      <c r="K18" s="20">
        <v>4.5106769976491065E-3</v>
      </c>
      <c r="L18" s="20">
        <v>3.6922659085835544E-3</v>
      </c>
      <c r="M18" s="20">
        <v>1.4556602498381747E-2</v>
      </c>
      <c r="N18" s="20">
        <v>0</v>
      </c>
      <c r="O18" s="20">
        <v>6.8347452086326586E-3</v>
      </c>
      <c r="P18" s="20">
        <v>1.0583164444688249</v>
      </c>
      <c r="Q18" s="20">
        <v>1.148314267324537E-3</v>
      </c>
      <c r="R18" s="20">
        <v>0</v>
      </c>
      <c r="S18" s="20">
        <v>4.761800973012602E-3</v>
      </c>
      <c r="T18" s="20">
        <v>1.4235152746147724E-2</v>
      </c>
      <c r="U18" s="20">
        <v>8.2831007945703711E-3</v>
      </c>
      <c r="V18" s="20">
        <v>1.5836736572347774E-2</v>
      </c>
      <c r="W18" s="20">
        <v>9.7547677928870091E-2</v>
      </c>
      <c r="X18" s="20">
        <v>2.5517142483357128E-2</v>
      </c>
      <c r="Y18" s="20">
        <v>0</v>
      </c>
      <c r="Z18" s="20">
        <v>2.1095547533521847E-2</v>
      </c>
      <c r="AA18" s="20">
        <v>1.9746845768689575E-3</v>
      </c>
      <c r="AB18" s="20">
        <v>5.441595116419836E-2</v>
      </c>
      <c r="AC18" s="20">
        <v>3.9477365138803708E-3</v>
      </c>
      <c r="AD18" s="20">
        <v>3.5387925949606647E-3</v>
      </c>
      <c r="AE18" s="20">
        <v>7.6476507909393598E-4</v>
      </c>
      <c r="AF18" s="20">
        <v>1.1945390685917292E-3</v>
      </c>
      <c r="AG18" s="20">
        <v>8.0975047434031847E-4</v>
      </c>
      <c r="AH18" s="20">
        <v>6.2803023250687933E-4</v>
      </c>
      <c r="AI18" s="20">
        <v>1.7628818258230991E-3</v>
      </c>
      <c r="AJ18" s="20">
        <v>1.6601486294119054E-3</v>
      </c>
      <c r="AK18" s="20">
        <v>1.2727752000157441E-3</v>
      </c>
      <c r="AL18" s="20">
        <v>2.6284250640545999E-3</v>
      </c>
      <c r="AM18" s="20">
        <v>4.3333115146926456E-3</v>
      </c>
      <c r="AN18" s="20">
        <v>1.9360674340993232E-3</v>
      </c>
      <c r="AO18" s="20">
        <v>1.9896072852711331E-3</v>
      </c>
      <c r="AP18" s="20">
        <v>2.001968255155175E-3</v>
      </c>
      <c r="AQ18" s="20">
        <v>3.3103029162462787E-3</v>
      </c>
      <c r="AR18" s="20">
        <v>3.1785736982765842E-3</v>
      </c>
      <c r="AS18" s="20">
        <v>2.0384150217120866E-3</v>
      </c>
      <c r="AT18" s="20">
        <v>1.191187304311518E-2</v>
      </c>
      <c r="AU18" s="20">
        <v>5.7269272361389137E-3</v>
      </c>
      <c r="AV18" s="10"/>
      <c r="AW18" s="10">
        <f t="shared" si="0"/>
        <v>1.4031735808960371</v>
      </c>
      <c r="AX18" s="93">
        <f t="shared" si="1"/>
        <v>0.76694620652882239</v>
      </c>
    </row>
    <row r="19" spans="2:50" x14ac:dyDescent="0.15">
      <c r="B19" s="18">
        <v>14</v>
      </c>
      <c r="C19" s="52" t="s">
        <v>40</v>
      </c>
      <c r="D19" s="84">
        <v>3.5774081908069855E-3</v>
      </c>
      <c r="E19" s="20">
        <v>1.582609292624353E-2</v>
      </c>
      <c r="F19" s="20">
        <v>0</v>
      </c>
      <c r="G19" s="20">
        <v>4.8132649621691493E-3</v>
      </c>
      <c r="H19" s="20">
        <v>8.9324405507770089E-3</v>
      </c>
      <c r="I19" s="20">
        <v>4.9987657735083065E-3</v>
      </c>
      <c r="J19" s="20">
        <v>3.118618439850891E-3</v>
      </c>
      <c r="K19" s="20">
        <v>5.9444894267787138E-3</v>
      </c>
      <c r="L19" s="20">
        <v>9.3324800834232516E-3</v>
      </c>
      <c r="M19" s="20">
        <v>1.3701307089352141E-2</v>
      </c>
      <c r="N19" s="20">
        <v>0</v>
      </c>
      <c r="O19" s="20">
        <v>2.4141069908824524E-2</v>
      </c>
      <c r="P19" s="20">
        <v>1.1584682148297382E-2</v>
      </c>
      <c r="Q19" s="20">
        <v>2.0678563793459306</v>
      </c>
      <c r="R19" s="20">
        <v>0</v>
      </c>
      <c r="S19" s="20">
        <v>0.40964870255335262</v>
      </c>
      <c r="T19" s="20">
        <v>0.2743052297187879</v>
      </c>
      <c r="U19" s="20">
        <v>0.28553262496861864</v>
      </c>
      <c r="V19" s="20">
        <v>5.3439837163599485E-2</v>
      </c>
      <c r="W19" s="20">
        <v>3.708008344339795E-2</v>
      </c>
      <c r="X19" s="20">
        <v>0.19415047182138603</v>
      </c>
      <c r="Y19" s="20">
        <v>0</v>
      </c>
      <c r="Z19" s="20">
        <v>0.26169662804013938</v>
      </c>
      <c r="AA19" s="20">
        <v>4.9374424078806019E-3</v>
      </c>
      <c r="AB19" s="20">
        <v>7.9545347733421604E-2</v>
      </c>
      <c r="AC19" s="20">
        <v>5.3417594781613635E-3</v>
      </c>
      <c r="AD19" s="20">
        <v>5.8721713105089899E-3</v>
      </c>
      <c r="AE19" s="20">
        <v>3.6641917919555565E-3</v>
      </c>
      <c r="AF19" s="20">
        <v>3.2575790580903407E-3</v>
      </c>
      <c r="AG19" s="20">
        <v>2.497897470754793E-3</v>
      </c>
      <c r="AH19" s="20">
        <v>1.1495990355059338E-3</v>
      </c>
      <c r="AI19" s="20">
        <v>1.3046651979963325E-2</v>
      </c>
      <c r="AJ19" s="20">
        <v>3.6940625521075989E-3</v>
      </c>
      <c r="AK19" s="20">
        <v>3.2958645790874624E-3</v>
      </c>
      <c r="AL19" s="20">
        <v>2.4536627263645559E-3</v>
      </c>
      <c r="AM19" s="20">
        <v>5.1718325961855839E-3</v>
      </c>
      <c r="AN19" s="20">
        <v>2.5605518610984038E-3</v>
      </c>
      <c r="AO19" s="20">
        <v>4.559796013588845E-3</v>
      </c>
      <c r="AP19" s="20">
        <v>9.0421412786498064E-3</v>
      </c>
      <c r="AQ19" s="20">
        <v>4.0211568263950727E-3</v>
      </c>
      <c r="AR19" s="20">
        <v>4.3061677892075436E-3</v>
      </c>
      <c r="AS19" s="20">
        <v>3.2130903548460172E-3</v>
      </c>
      <c r="AT19" s="20">
        <v>1.052300253078662E-2</v>
      </c>
      <c r="AU19" s="20">
        <v>1.5280807258734033E-2</v>
      </c>
      <c r="AV19" s="10"/>
      <c r="AW19" s="10">
        <f t="shared" si="0"/>
        <v>3.8771153531885387</v>
      </c>
      <c r="AX19" s="93">
        <f t="shared" si="1"/>
        <v>2.1191525787591909</v>
      </c>
    </row>
    <row r="20" spans="2:50" x14ac:dyDescent="0.15">
      <c r="B20" s="18">
        <v>15</v>
      </c>
      <c r="C20" s="52" t="s">
        <v>41</v>
      </c>
      <c r="D20" s="84">
        <v>2.4857515162565115E-3</v>
      </c>
      <c r="E20" s="20">
        <v>3.7715177579730609E-3</v>
      </c>
      <c r="F20" s="20">
        <v>0</v>
      </c>
      <c r="G20" s="20">
        <v>2.529185229002283E-3</v>
      </c>
      <c r="H20" s="20">
        <v>3.3127579358250116E-3</v>
      </c>
      <c r="I20" s="20">
        <v>6.0449144177196004E-3</v>
      </c>
      <c r="J20" s="20">
        <v>1.4939964028964383E-3</v>
      </c>
      <c r="K20" s="20">
        <v>6.1137707931446751E-3</v>
      </c>
      <c r="L20" s="20">
        <v>3.4669025532482189E-3</v>
      </c>
      <c r="M20" s="20">
        <v>3.1740925082305041E-2</v>
      </c>
      <c r="N20" s="20">
        <v>0</v>
      </c>
      <c r="O20" s="20">
        <v>1.0647843732877919E-2</v>
      </c>
      <c r="P20" s="20">
        <v>4.709112268531641E-3</v>
      </c>
      <c r="Q20" s="20">
        <v>1.3328337591957905E-2</v>
      </c>
      <c r="R20" s="20">
        <v>1</v>
      </c>
      <c r="S20" s="20">
        <v>6.5457987656532254E-2</v>
      </c>
      <c r="T20" s="20">
        <v>5.9122205256190774E-2</v>
      </c>
      <c r="U20" s="20">
        <v>2.8232477066199753E-2</v>
      </c>
      <c r="V20" s="20">
        <v>0.10372409429547785</v>
      </c>
      <c r="W20" s="20">
        <v>9.3898707319726479E-2</v>
      </c>
      <c r="X20" s="20">
        <v>0.12636908453648291</v>
      </c>
      <c r="Y20" s="20">
        <v>0</v>
      </c>
      <c r="Z20" s="20">
        <v>4.8359619866551289E-2</v>
      </c>
      <c r="AA20" s="20">
        <v>4.6698000674573253E-3</v>
      </c>
      <c r="AB20" s="20">
        <v>2.0233387815007449E-2</v>
      </c>
      <c r="AC20" s="20">
        <v>1.9026390909460142E-3</v>
      </c>
      <c r="AD20" s="20">
        <v>2.7772725911519034E-3</v>
      </c>
      <c r="AE20" s="20">
        <v>1.0888807472658503E-3</v>
      </c>
      <c r="AF20" s="20">
        <v>1.0626601929400047E-3</v>
      </c>
      <c r="AG20" s="20">
        <v>8.8550291393494295E-4</v>
      </c>
      <c r="AH20" s="20">
        <v>3.1375494899740433E-4</v>
      </c>
      <c r="AI20" s="20">
        <v>2.6901984316580049E-3</v>
      </c>
      <c r="AJ20" s="20">
        <v>2.038531009153269E-3</v>
      </c>
      <c r="AK20" s="20">
        <v>1.1129027067005783E-3</v>
      </c>
      <c r="AL20" s="20">
        <v>8.9145115730464135E-4</v>
      </c>
      <c r="AM20" s="20">
        <v>1.0168356913579587E-2</v>
      </c>
      <c r="AN20" s="20">
        <v>1.6126290305766254E-3</v>
      </c>
      <c r="AO20" s="20">
        <v>1.9650033963687532E-3</v>
      </c>
      <c r="AP20" s="20">
        <v>2.8349559407698189E-3</v>
      </c>
      <c r="AQ20" s="20">
        <v>2.0169761038487284E-3</v>
      </c>
      <c r="AR20" s="20">
        <v>1.8629436836240859E-3</v>
      </c>
      <c r="AS20" s="20">
        <v>1.6579932773811809E-3</v>
      </c>
      <c r="AT20" s="20">
        <v>1.0418909252527683E-2</v>
      </c>
      <c r="AU20" s="20">
        <v>5.3713900488882669E-3</v>
      </c>
      <c r="AV20" s="10"/>
      <c r="AW20" s="10">
        <f t="shared" si="0"/>
        <v>1.6923853305989816</v>
      </c>
      <c r="AX20" s="93">
        <f t="shared" si="1"/>
        <v>0.92502348031599946</v>
      </c>
    </row>
    <row r="21" spans="2:50" x14ac:dyDescent="0.15">
      <c r="B21" s="18">
        <v>16</v>
      </c>
      <c r="C21" s="52" t="s">
        <v>42</v>
      </c>
      <c r="D21" s="84">
        <v>4.774847040831841E-3</v>
      </c>
      <c r="E21" s="20">
        <v>6.6089175985822356E-3</v>
      </c>
      <c r="F21" s="20">
        <v>0</v>
      </c>
      <c r="G21" s="20">
        <v>7.9012908781026549E-3</v>
      </c>
      <c r="H21" s="20">
        <v>1.3500184629623683E-2</v>
      </c>
      <c r="I21" s="20">
        <v>7.4997526898177257E-3</v>
      </c>
      <c r="J21" s="20">
        <v>3.9095052281807588E-3</v>
      </c>
      <c r="K21" s="20">
        <v>9.1858838472720899E-3</v>
      </c>
      <c r="L21" s="20">
        <v>8.5620987507086781E-3</v>
      </c>
      <c r="M21" s="20">
        <v>2.601496487767126E-2</v>
      </c>
      <c r="N21" s="20">
        <v>0</v>
      </c>
      <c r="O21" s="20">
        <v>3.0350455329620916E-2</v>
      </c>
      <c r="P21" s="20">
        <v>8.2031151974992448E-3</v>
      </c>
      <c r="Q21" s="20">
        <v>3.0724966866543585E-3</v>
      </c>
      <c r="R21" s="20">
        <v>0</v>
      </c>
      <c r="S21" s="20">
        <v>1.0727159248910696</v>
      </c>
      <c r="T21" s="20">
        <v>3.3751598315261505E-2</v>
      </c>
      <c r="U21" s="20">
        <v>4.0292858081268673E-2</v>
      </c>
      <c r="V21" s="20">
        <v>3.1735235942223487E-2</v>
      </c>
      <c r="W21" s="20">
        <v>5.5819790069361865E-2</v>
      </c>
      <c r="X21" s="20">
        <v>4.361022904822838E-2</v>
      </c>
      <c r="Y21" s="20">
        <v>0</v>
      </c>
      <c r="Z21" s="20">
        <v>4.150697157232746E-2</v>
      </c>
      <c r="AA21" s="20">
        <v>5.4744846511661097E-3</v>
      </c>
      <c r="AB21" s="20">
        <v>9.3143024113980538E-2</v>
      </c>
      <c r="AC21" s="20">
        <v>4.000160327711437E-3</v>
      </c>
      <c r="AD21" s="20">
        <v>5.0646921746390749E-3</v>
      </c>
      <c r="AE21" s="20">
        <v>5.4082898811394983E-3</v>
      </c>
      <c r="AF21" s="20">
        <v>3.8739199396500387E-3</v>
      </c>
      <c r="AG21" s="20">
        <v>1.6372262678135041E-3</v>
      </c>
      <c r="AH21" s="20">
        <v>1.3378550690280639E-3</v>
      </c>
      <c r="AI21" s="20">
        <v>5.8034542946920516E-3</v>
      </c>
      <c r="AJ21" s="20">
        <v>2.8025537920366079E-3</v>
      </c>
      <c r="AK21" s="20">
        <v>3.4339547990399222E-3</v>
      </c>
      <c r="AL21" s="20">
        <v>3.3369168091500682E-3</v>
      </c>
      <c r="AM21" s="20">
        <v>6.5873092689000667E-3</v>
      </c>
      <c r="AN21" s="20">
        <v>2.406273086693873E-3</v>
      </c>
      <c r="AO21" s="20">
        <v>6.1411878654553768E-3</v>
      </c>
      <c r="AP21" s="20">
        <v>3.3178083850511158E-3</v>
      </c>
      <c r="AQ21" s="20">
        <v>3.8047089281474126E-3</v>
      </c>
      <c r="AR21" s="20">
        <v>6.0615000765132888E-3</v>
      </c>
      <c r="AS21" s="20">
        <v>4.1869640985024263E-3</v>
      </c>
      <c r="AT21" s="20">
        <v>1.0995500861713647E-2</v>
      </c>
      <c r="AU21" s="20">
        <v>7.9472529518019013E-3</v>
      </c>
      <c r="AV21" s="10"/>
      <c r="AW21" s="10">
        <f t="shared" si="0"/>
        <v>1.6357811583171322</v>
      </c>
      <c r="AX21" s="93">
        <f t="shared" si="1"/>
        <v>0.89408478834209126</v>
      </c>
    </row>
    <row r="22" spans="2:50" x14ac:dyDescent="0.15">
      <c r="B22" s="18">
        <v>17</v>
      </c>
      <c r="C22" s="53" t="s">
        <v>43</v>
      </c>
      <c r="D22" s="84">
        <v>5.2564524474273914E-4</v>
      </c>
      <c r="E22" s="20">
        <v>1.7381799689045782E-3</v>
      </c>
      <c r="F22" s="20">
        <v>0</v>
      </c>
      <c r="G22" s="20">
        <v>6.3031714676193738E-4</v>
      </c>
      <c r="H22" s="20">
        <v>7.7736427485171236E-4</v>
      </c>
      <c r="I22" s="20">
        <v>7.1980502043053488E-4</v>
      </c>
      <c r="J22" s="20">
        <v>4.3107358673209924E-4</v>
      </c>
      <c r="K22" s="20">
        <v>6.9929805201873133E-4</v>
      </c>
      <c r="L22" s="20">
        <v>9.9639567570648921E-4</v>
      </c>
      <c r="M22" s="20">
        <v>8.9192059019607001E-4</v>
      </c>
      <c r="N22" s="20">
        <v>0</v>
      </c>
      <c r="O22" s="20">
        <v>1.3420149945305455E-3</v>
      </c>
      <c r="P22" s="20">
        <v>3.1715457385417295E-3</v>
      </c>
      <c r="Q22" s="20">
        <v>8.340844127030084E-4</v>
      </c>
      <c r="R22" s="20">
        <v>0</v>
      </c>
      <c r="S22" s="20">
        <v>1.095221020821785E-3</v>
      </c>
      <c r="T22" s="20">
        <v>1.2031488759128608</v>
      </c>
      <c r="U22" s="20">
        <v>4.6328571982402228E-2</v>
      </c>
      <c r="V22" s="20">
        <v>7.5187511185368676E-3</v>
      </c>
      <c r="W22" s="20">
        <v>3.8545031131058745E-3</v>
      </c>
      <c r="X22" s="20">
        <v>1.5963901023743614E-2</v>
      </c>
      <c r="Y22" s="20">
        <v>0</v>
      </c>
      <c r="Z22" s="20">
        <v>3.0291035963136891E-2</v>
      </c>
      <c r="AA22" s="20">
        <v>8.6223251105458634E-4</v>
      </c>
      <c r="AB22" s="20">
        <v>8.3152133777811589E-3</v>
      </c>
      <c r="AC22" s="20">
        <v>7.5668097969118992E-3</v>
      </c>
      <c r="AD22" s="20">
        <v>2.1016812811266244E-3</v>
      </c>
      <c r="AE22" s="20">
        <v>4.7806320930631239E-4</v>
      </c>
      <c r="AF22" s="20">
        <v>8.1030364253772513E-4</v>
      </c>
      <c r="AG22" s="20">
        <v>7.3907208404953286E-4</v>
      </c>
      <c r="AH22" s="20">
        <v>2.0223067484904911E-4</v>
      </c>
      <c r="AI22" s="20">
        <v>1.9805870363299584E-3</v>
      </c>
      <c r="AJ22" s="20">
        <v>1.0094150706031909E-3</v>
      </c>
      <c r="AK22" s="20">
        <v>8.3200265689216055E-4</v>
      </c>
      <c r="AL22" s="20">
        <v>4.6278355915015178E-4</v>
      </c>
      <c r="AM22" s="20">
        <v>7.438302826409585E-4</v>
      </c>
      <c r="AN22" s="20">
        <v>6.2900824297372731E-4</v>
      </c>
      <c r="AO22" s="20">
        <v>7.605232612429983E-4</v>
      </c>
      <c r="AP22" s="20">
        <v>4.1863235127229028E-3</v>
      </c>
      <c r="AQ22" s="20">
        <v>1.1284807065842237E-3</v>
      </c>
      <c r="AR22" s="20">
        <v>8.7426535697007453E-4</v>
      </c>
      <c r="AS22" s="20">
        <v>6.8929501667034699E-4</v>
      </c>
      <c r="AT22" s="20">
        <v>1.2184968293515578E-3</v>
      </c>
      <c r="AU22" s="20">
        <v>6.2002203698254216E-4</v>
      </c>
      <c r="AV22" s="10"/>
      <c r="AW22" s="10">
        <f t="shared" si="0"/>
        <v>1.3571691449874597</v>
      </c>
      <c r="AX22" s="93">
        <f t="shared" si="1"/>
        <v>0.74180111536978643</v>
      </c>
    </row>
    <row r="23" spans="2:50" x14ac:dyDescent="0.15">
      <c r="B23" s="18">
        <v>18</v>
      </c>
      <c r="C23" s="52" t="s">
        <v>44</v>
      </c>
      <c r="D23" s="84">
        <v>2.8988794432577606E-4</v>
      </c>
      <c r="E23" s="20">
        <v>3.6766033683902381E-4</v>
      </c>
      <c r="F23" s="20">
        <v>0</v>
      </c>
      <c r="G23" s="20">
        <v>3.8359997821759567E-4</v>
      </c>
      <c r="H23" s="20">
        <v>4.1592272044693664E-4</v>
      </c>
      <c r="I23" s="20">
        <v>4.9868364714554135E-4</v>
      </c>
      <c r="J23" s="20">
        <v>2.3265305758409102E-4</v>
      </c>
      <c r="K23" s="20">
        <v>3.8536024642454815E-4</v>
      </c>
      <c r="L23" s="20">
        <v>4.0500700415861587E-4</v>
      </c>
      <c r="M23" s="20">
        <v>5.4554964771563361E-4</v>
      </c>
      <c r="N23" s="20">
        <v>0</v>
      </c>
      <c r="O23" s="20">
        <v>2.6249283297999693E-3</v>
      </c>
      <c r="P23" s="20">
        <v>2.7423316518570902E-3</v>
      </c>
      <c r="Q23" s="20">
        <v>8.5466165572653432E-4</v>
      </c>
      <c r="R23" s="20">
        <v>0</v>
      </c>
      <c r="S23" s="20">
        <v>5.2965750613141445E-4</v>
      </c>
      <c r="T23" s="20">
        <v>1.0399371858309501E-2</v>
      </c>
      <c r="U23" s="20">
        <v>1.1629210023635124</v>
      </c>
      <c r="V23" s="20">
        <v>1.3770207506075933E-3</v>
      </c>
      <c r="W23" s="20">
        <v>4.1752616752750967E-3</v>
      </c>
      <c r="X23" s="20">
        <v>4.3182198333735515E-3</v>
      </c>
      <c r="Y23" s="20">
        <v>0</v>
      </c>
      <c r="Z23" s="20">
        <v>2.8675432800529198E-3</v>
      </c>
      <c r="AA23" s="20">
        <v>5.1169512968282356E-4</v>
      </c>
      <c r="AB23" s="20">
        <v>8.7360239663096561E-4</v>
      </c>
      <c r="AC23" s="20">
        <v>6.8029613277831573E-4</v>
      </c>
      <c r="AD23" s="20">
        <v>7.9967017769559158E-4</v>
      </c>
      <c r="AE23" s="20">
        <v>3.2673145346938127E-4</v>
      </c>
      <c r="AF23" s="20">
        <v>4.3954417703467511E-4</v>
      </c>
      <c r="AG23" s="20">
        <v>6.3607744141072078E-4</v>
      </c>
      <c r="AH23" s="20">
        <v>1.2644468627897034E-4</v>
      </c>
      <c r="AI23" s="20">
        <v>7.7227301296880655E-4</v>
      </c>
      <c r="AJ23" s="20">
        <v>8.6549082983450245E-4</v>
      </c>
      <c r="AK23" s="20">
        <v>5.1067816428707611E-4</v>
      </c>
      <c r="AL23" s="20">
        <v>2.1234072375445425E-4</v>
      </c>
      <c r="AM23" s="20">
        <v>3.9961823014207333E-4</v>
      </c>
      <c r="AN23" s="20">
        <v>3.4434498242049842E-4</v>
      </c>
      <c r="AO23" s="20">
        <v>6.212228401910703E-4</v>
      </c>
      <c r="AP23" s="20">
        <v>4.5721418721832224E-3</v>
      </c>
      <c r="AQ23" s="20">
        <v>4.0244383351092694E-4</v>
      </c>
      <c r="AR23" s="20">
        <v>3.8826749398359283E-4</v>
      </c>
      <c r="AS23" s="20">
        <v>3.7233284612607108E-4</v>
      </c>
      <c r="AT23" s="20">
        <v>7.0734429659757056E-4</v>
      </c>
      <c r="AU23" s="20">
        <v>4.1295041911652478E-4</v>
      </c>
      <c r="AV23" s="10"/>
      <c r="AW23" s="10">
        <f t="shared" si="0"/>
        <v>1.2113098346276014</v>
      </c>
      <c r="AX23" s="93">
        <f t="shared" si="1"/>
        <v>0.66207737606166184</v>
      </c>
    </row>
    <row r="24" spans="2:50" x14ac:dyDescent="0.15">
      <c r="B24" s="18">
        <v>19</v>
      </c>
      <c r="C24" s="52" t="s">
        <v>45</v>
      </c>
      <c r="D24" s="84">
        <v>5.4304825825822727E-4</v>
      </c>
      <c r="E24" s="20">
        <v>3.6814772635641093E-4</v>
      </c>
      <c r="F24" s="20">
        <v>0</v>
      </c>
      <c r="G24" s="20">
        <v>4.4468603727163735E-4</v>
      </c>
      <c r="H24" s="20">
        <v>4.1166098414908704E-4</v>
      </c>
      <c r="I24" s="20">
        <v>4.8733621104402687E-4</v>
      </c>
      <c r="J24" s="20">
        <v>3.3853532467057363E-4</v>
      </c>
      <c r="K24" s="20">
        <v>4.4729276471493294E-4</v>
      </c>
      <c r="L24" s="20">
        <v>4.8841745585373345E-4</v>
      </c>
      <c r="M24" s="20">
        <v>5.2289043448789426E-4</v>
      </c>
      <c r="N24" s="20">
        <v>0</v>
      </c>
      <c r="O24" s="20">
        <v>4.4856569682538803E-4</v>
      </c>
      <c r="P24" s="20">
        <v>4.3976196688840852E-4</v>
      </c>
      <c r="Q24" s="20">
        <v>5.3338717163548325E-4</v>
      </c>
      <c r="R24" s="20">
        <v>0</v>
      </c>
      <c r="S24" s="20">
        <v>3.735561748109373E-4</v>
      </c>
      <c r="T24" s="20">
        <v>5.3132745261806188E-3</v>
      </c>
      <c r="U24" s="20">
        <v>9.1393555458669871E-3</v>
      </c>
      <c r="V24" s="20">
        <v>1.0775972040847497</v>
      </c>
      <c r="W24" s="20">
        <v>4.9769668829551981E-4</v>
      </c>
      <c r="X24" s="20">
        <v>4.9007481855383138E-3</v>
      </c>
      <c r="Y24" s="20">
        <v>0</v>
      </c>
      <c r="Z24" s="20">
        <v>1.045350176238164E-3</v>
      </c>
      <c r="AA24" s="20">
        <v>4.4384341780661539E-4</v>
      </c>
      <c r="AB24" s="20">
        <v>7.1405128237250195E-4</v>
      </c>
      <c r="AC24" s="20">
        <v>4.0607709546288203E-4</v>
      </c>
      <c r="AD24" s="20">
        <v>6.9695684292674174E-4</v>
      </c>
      <c r="AE24" s="20">
        <v>2.2165265393582516E-3</v>
      </c>
      <c r="AF24" s="20">
        <v>6.4693730971032324E-4</v>
      </c>
      <c r="AG24" s="20">
        <v>5.4509808388790589E-4</v>
      </c>
      <c r="AH24" s="20">
        <v>8.7772527099503448E-5</v>
      </c>
      <c r="AI24" s="20">
        <v>5.1939477599592849E-4</v>
      </c>
      <c r="AJ24" s="20">
        <v>2.1672469908197781E-3</v>
      </c>
      <c r="AK24" s="20">
        <v>7.3206023020514453E-4</v>
      </c>
      <c r="AL24" s="20">
        <v>2.7378661769988564E-4</v>
      </c>
      <c r="AM24" s="20">
        <v>2.2458840023716703E-2</v>
      </c>
      <c r="AN24" s="20">
        <v>2.8610595302365877E-3</v>
      </c>
      <c r="AO24" s="20">
        <v>5.9959825524023315E-4</v>
      </c>
      <c r="AP24" s="20">
        <v>1.9106996491211152E-3</v>
      </c>
      <c r="AQ24" s="20">
        <v>4.844541805109283E-4</v>
      </c>
      <c r="AR24" s="20">
        <v>5.037627917340113E-4</v>
      </c>
      <c r="AS24" s="20">
        <v>3.2155655505048987E-3</v>
      </c>
      <c r="AT24" s="20">
        <v>2.7365773435711685E-2</v>
      </c>
      <c r="AU24" s="20">
        <v>3.9382774689361236E-4</v>
      </c>
      <c r="AV24" s="10"/>
      <c r="AW24" s="10">
        <f t="shared" si="0"/>
        <v>1.173584248290851</v>
      </c>
      <c r="AX24" s="93">
        <f t="shared" si="1"/>
        <v>0.64145733608658606</v>
      </c>
    </row>
    <row r="25" spans="2:50" x14ac:dyDescent="0.15">
      <c r="B25" s="18">
        <v>20</v>
      </c>
      <c r="C25" s="52" t="s">
        <v>46</v>
      </c>
      <c r="D25" s="84">
        <v>6.6897660607315797E-4</v>
      </c>
      <c r="E25" s="20">
        <v>1.8382222825362236E-3</v>
      </c>
      <c r="F25" s="20">
        <v>0</v>
      </c>
      <c r="G25" s="20">
        <v>8.0624366457413791E-4</v>
      </c>
      <c r="H25" s="20">
        <v>8.7362496351793952E-4</v>
      </c>
      <c r="I25" s="20">
        <v>9.6565568517429571E-4</v>
      </c>
      <c r="J25" s="20">
        <v>5.2741509735395231E-4</v>
      </c>
      <c r="K25" s="20">
        <v>8.7214720087601882E-4</v>
      </c>
      <c r="L25" s="20">
        <v>8.7335741471864382E-4</v>
      </c>
      <c r="M25" s="20">
        <v>1.0842738273429255E-3</v>
      </c>
      <c r="N25" s="20">
        <v>0</v>
      </c>
      <c r="O25" s="20">
        <v>9.8873055388561852E-4</v>
      </c>
      <c r="P25" s="20">
        <v>1.1253090272702626E-3</v>
      </c>
      <c r="Q25" s="20">
        <v>9.3932596133322621E-4</v>
      </c>
      <c r="R25" s="20">
        <v>0</v>
      </c>
      <c r="S25" s="20">
        <v>1.2137144152685395E-3</v>
      </c>
      <c r="T25" s="20">
        <v>3.1799287216888225E-2</v>
      </c>
      <c r="U25" s="20">
        <v>1.7101372886643849E-2</v>
      </c>
      <c r="V25" s="20">
        <v>0.15381975767057046</v>
      </c>
      <c r="W25" s="20">
        <v>1.3814327018953136</v>
      </c>
      <c r="X25" s="20">
        <v>0.1074062130377068</v>
      </c>
      <c r="Y25" s="20">
        <v>0</v>
      </c>
      <c r="Z25" s="20">
        <v>2.4958148064946114E-2</v>
      </c>
      <c r="AA25" s="20">
        <v>2.1402484290923749E-3</v>
      </c>
      <c r="AB25" s="20">
        <v>2.738871716743984E-3</v>
      </c>
      <c r="AC25" s="20">
        <v>1.227622162165819E-3</v>
      </c>
      <c r="AD25" s="20">
        <v>1.8524682115736491E-3</v>
      </c>
      <c r="AE25" s="20">
        <v>1.2638094710489736E-3</v>
      </c>
      <c r="AF25" s="20">
        <v>1.2353064901810178E-3</v>
      </c>
      <c r="AG25" s="20">
        <v>1.9084060038765398E-3</v>
      </c>
      <c r="AH25" s="20">
        <v>3.0207564421406237E-4</v>
      </c>
      <c r="AI25" s="20">
        <v>2.094343990688724E-3</v>
      </c>
      <c r="AJ25" s="20">
        <v>9.611183859855453E-3</v>
      </c>
      <c r="AK25" s="20">
        <v>1.5944921309393406E-3</v>
      </c>
      <c r="AL25" s="20">
        <v>5.4666063316272204E-4</v>
      </c>
      <c r="AM25" s="20">
        <v>3.997901232903946E-3</v>
      </c>
      <c r="AN25" s="20">
        <v>1.1902061670089645E-3</v>
      </c>
      <c r="AO25" s="20">
        <v>1.9254532012085268E-3</v>
      </c>
      <c r="AP25" s="20">
        <v>6.9061087926967869E-3</v>
      </c>
      <c r="AQ25" s="20">
        <v>1.1325750651089051E-3</v>
      </c>
      <c r="AR25" s="20">
        <v>9.8417455709705402E-4</v>
      </c>
      <c r="AS25" s="20">
        <v>1.323309510071985E-3</v>
      </c>
      <c r="AT25" s="20">
        <v>5.4674316184951458E-2</v>
      </c>
      <c r="AU25" s="20">
        <v>1.5040754866162598E-3</v>
      </c>
      <c r="AV25" s="10"/>
      <c r="AW25" s="10">
        <f t="shared" si="0"/>
        <v>1.8294480864132008</v>
      </c>
      <c r="AX25" s="93">
        <f t="shared" si="1"/>
        <v>0.99993920140659653</v>
      </c>
    </row>
    <row r="26" spans="2:50" x14ac:dyDescent="0.15">
      <c r="B26" s="18">
        <v>21</v>
      </c>
      <c r="C26" s="53" t="s">
        <v>47</v>
      </c>
      <c r="D26" s="84">
        <v>4.6232749268318159E-4</v>
      </c>
      <c r="E26" s="20">
        <v>3.5023085768260977E-3</v>
      </c>
      <c r="F26" s="20">
        <v>0</v>
      </c>
      <c r="G26" s="20">
        <v>5.2230971991973438E-4</v>
      </c>
      <c r="H26" s="20">
        <v>9.0552835204133451E-4</v>
      </c>
      <c r="I26" s="20">
        <v>6.1825481586930359E-4</v>
      </c>
      <c r="J26" s="20">
        <v>3.8847234273777453E-4</v>
      </c>
      <c r="K26" s="20">
        <v>5.0430645191026468E-4</v>
      </c>
      <c r="L26" s="20">
        <v>5.9505078146430957E-4</v>
      </c>
      <c r="M26" s="20">
        <v>6.7795196239480262E-4</v>
      </c>
      <c r="N26" s="20">
        <v>0</v>
      </c>
      <c r="O26" s="20">
        <v>6.6779189836707262E-4</v>
      </c>
      <c r="P26" s="20">
        <v>8.2706244269437014E-4</v>
      </c>
      <c r="Q26" s="20">
        <v>6.3211026050099606E-4</v>
      </c>
      <c r="R26" s="20">
        <v>0</v>
      </c>
      <c r="S26" s="20">
        <v>9.3861284339224094E-4</v>
      </c>
      <c r="T26" s="20">
        <v>2.8324658121518981E-2</v>
      </c>
      <c r="U26" s="20">
        <v>2.1945126850062106E-2</v>
      </c>
      <c r="V26" s="20">
        <v>1.3473100650204141E-2</v>
      </c>
      <c r="W26" s="20">
        <v>1.0771918507445001E-2</v>
      </c>
      <c r="X26" s="20">
        <v>1.0873237109086498</v>
      </c>
      <c r="Y26" s="20">
        <v>0</v>
      </c>
      <c r="Z26" s="20">
        <v>3.6974584682107452E-2</v>
      </c>
      <c r="AA26" s="20">
        <v>5.9493158372062429E-4</v>
      </c>
      <c r="AB26" s="20">
        <v>1.0511389608602041E-2</v>
      </c>
      <c r="AC26" s="20">
        <v>9.5234244047616207E-4</v>
      </c>
      <c r="AD26" s="20">
        <v>1.0691652357426886E-3</v>
      </c>
      <c r="AE26" s="20">
        <v>7.8750822906034146E-4</v>
      </c>
      <c r="AF26" s="20">
        <v>7.6365433977591509E-4</v>
      </c>
      <c r="AG26" s="20">
        <v>8.1740596807904607E-4</v>
      </c>
      <c r="AH26" s="20">
        <v>2.2237573099482307E-4</v>
      </c>
      <c r="AI26" s="20">
        <v>2.1403049145593727E-3</v>
      </c>
      <c r="AJ26" s="20">
        <v>2.4868967336040318E-3</v>
      </c>
      <c r="AK26" s="20">
        <v>1.3996964870636557E-3</v>
      </c>
      <c r="AL26" s="20">
        <v>6.0010067987818208E-4</v>
      </c>
      <c r="AM26" s="20">
        <v>9.0135476321571886E-4</v>
      </c>
      <c r="AN26" s="20">
        <v>5.0876595496693615E-4</v>
      </c>
      <c r="AO26" s="20">
        <v>8.4275733085733499E-4</v>
      </c>
      <c r="AP26" s="20">
        <v>4.2749490584866462E-3</v>
      </c>
      <c r="AQ26" s="20">
        <v>7.9836210967142586E-4</v>
      </c>
      <c r="AR26" s="20">
        <v>6.516162128408896E-4</v>
      </c>
      <c r="AS26" s="20">
        <v>8.8816687867431833E-4</v>
      </c>
      <c r="AT26" s="20">
        <v>1.4035318259506895E-3</v>
      </c>
      <c r="AU26" s="20">
        <v>1.9501209867832251E-3</v>
      </c>
      <c r="AV26" s="10"/>
      <c r="AW26" s="10">
        <f t="shared" si="0"/>
        <v>1.244620584733793</v>
      </c>
      <c r="AX26" s="93">
        <f t="shared" si="1"/>
        <v>0.68028435613768279</v>
      </c>
    </row>
    <row r="27" spans="2:50" x14ac:dyDescent="0.15">
      <c r="B27" s="18">
        <v>22</v>
      </c>
      <c r="C27" s="53" t="s">
        <v>48</v>
      </c>
      <c r="D27" s="84">
        <v>1.2289914974833503E-4</v>
      </c>
      <c r="E27" s="20">
        <v>3.3513975484497475E-4</v>
      </c>
      <c r="F27" s="20">
        <v>0</v>
      </c>
      <c r="G27" s="20">
        <v>1.8248830349085134E-4</v>
      </c>
      <c r="H27" s="20">
        <v>1.9066061145442655E-4</v>
      </c>
      <c r="I27" s="20">
        <v>1.9021470060776917E-4</v>
      </c>
      <c r="J27" s="20">
        <v>1.0906630095191882E-4</v>
      </c>
      <c r="K27" s="20">
        <v>1.6502372368324149E-4</v>
      </c>
      <c r="L27" s="20">
        <v>1.7528455534625249E-4</v>
      </c>
      <c r="M27" s="20">
        <v>1.9768620870236236E-4</v>
      </c>
      <c r="N27" s="20">
        <v>0</v>
      </c>
      <c r="O27" s="20">
        <v>1.7573476829733163E-4</v>
      </c>
      <c r="P27" s="20">
        <v>1.9627344885643326E-4</v>
      </c>
      <c r="Q27" s="20">
        <v>1.8885900321093227E-4</v>
      </c>
      <c r="R27" s="20">
        <v>0</v>
      </c>
      <c r="S27" s="20">
        <v>1.7941245208741161E-4</v>
      </c>
      <c r="T27" s="20">
        <v>2.8431518791042238E-3</v>
      </c>
      <c r="U27" s="20">
        <v>4.6012926602585205E-4</v>
      </c>
      <c r="V27" s="20">
        <v>2.0102301240972184E-4</v>
      </c>
      <c r="W27" s="20">
        <v>2.247294964966991E-4</v>
      </c>
      <c r="X27" s="20">
        <v>2.6025753549478275E-4</v>
      </c>
      <c r="Y27" s="20">
        <v>1</v>
      </c>
      <c r="Z27" s="20">
        <v>4.3003632244349825E-3</v>
      </c>
      <c r="AA27" s="20">
        <v>1.6685054635369516E-4</v>
      </c>
      <c r="AB27" s="20">
        <v>2.1299750257690701E-3</v>
      </c>
      <c r="AC27" s="20">
        <v>2.0726748704925791E-4</v>
      </c>
      <c r="AD27" s="20">
        <v>3.0763680498015211E-4</v>
      </c>
      <c r="AE27" s="20">
        <v>4.8674577209021063E-4</v>
      </c>
      <c r="AF27" s="20">
        <v>4.031163987010313E-4</v>
      </c>
      <c r="AG27" s="20">
        <v>4.0390794913350839E-4</v>
      </c>
      <c r="AH27" s="20">
        <v>1.0038786305893577E-4</v>
      </c>
      <c r="AI27" s="20">
        <v>4.2025856909383528E-4</v>
      </c>
      <c r="AJ27" s="20">
        <v>7.473648742594651E-4</v>
      </c>
      <c r="AK27" s="20">
        <v>2.0563971225403798E-4</v>
      </c>
      <c r="AL27" s="20">
        <v>1.2175150719241993E-4</v>
      </c>
      <c r="AM27" s="20">
        <v>1.8332362862178862E-4</v>
      </c>
      <c r="AN27" s="20">
        <v>1.3704502385111461E-4</v>
      </c>
      <c r="AO27" s="20">
        <v>3.4057061880676874E-4</v>
      </c>
      <c r="AP27" s="20">
        <v>1.1318667228962177E-3</v>
      </c>
      <c r="AQ27" s="20">
        <v>1.9855322124805473E-4</v>
      </c>
      <c r="AR27" s="20">
        <v>3.6240175943724176E-4</v>
      </c>
      <c r="AS27" s="20">
        <v>3.1558788843265837E-4</v>
      </c>
      <c r="AT27" s="20">
        <v>2.5294877253398531E-4</v>
      </c>
      <c r="AU27" s="20">
        <v>1.7181914811047067E-4</v>
      </c>
      <c r="AV27" s="10"/>
      <c r="AW27" s="10">
        <f t="shared" si="0"/>
        <v>1.0194934166891225</v>
      </c>
      <c r="AX27" s="93">
        <f t="shared" si="1"/>
        <v>0.55723441429928278</v>
      </c>
    </row>
    <row r="28" spans="2:50" x14ac:dyDescent="0.15">
      <c r="B28" s="18">
        <v>23</v>
      </c>
      <c r="C28" s="52" t="s">
        <v>49</v>
      </c>
      <c r="D28" s="84">
        <v>4.8877056721436671E-3</v>
      </c>
      <c r="E28" s="20">
        <v>6.9195096514491947E-2</v>
      </c>
      <c r="F28" s="20">
        <v>0</v>
      </c>
      <c r="G28" s="20">
        <v>5.288447924847485E-3</v>
      </c>
      <c r="H28" s="20">
        <v>1.4250070999110616E-2</v>
      </c>
      <c r="I28" s="20">
        <v>6.3520697474204997E-3</v>
      </c>
      <c r="J28" s="20">
        <v>5.1885064534054927E-3</v>
      </c>
      <c r="K28" s="20">
        <v>4.6452641068854125E-3</v>
      </c>
      <c r="L28" s="20">
        <v>5.6018326715967437E-3</v>
      </c>
      <c r="M28" s="20">
        <v>5.6891542557165123E-3</v>
      </c>
      <c r="N28" s="20">
        <v>0</v>
      </c>
      <c r="O28" s="20">
        <v>4.779667425688033E-3</v>
      </c>
      <c r="P28" s="20">
        <v>6.0564238904726566E-3</v>
      </c>
      <c r="Q28" s="20">
        <v>5.9391652797100708E-3</v>
      </c>
      <c r="R28" s="20">
        <v>0</v>
      </c>
      <c r="S28" s="20">
        <v>4.434335510193379E-3</v>
      </c>
      <c r="T28" s="20">
        <v>4.8847880496503014E-3</v>
      </c>
      <c r="U28" s="20">
        <v>4.170313183062521E-3</v>
      </c>
      <c r="V28" s="20">
        <v>4.1431272122018801E-3</v>
      </c>
      <c r="W28" s="20">
        <v>4.5209215019865927E-3</v>
      </c>
      <c r="X28" s="20">
        <v>4.3429050821354063E-3</v>
      </c>
      <c r="Y28" s="20">
        <v>0</v>
      </c>
      <c r="Z28" s="20">
        <v>1.4551274567720358</v>
      </c>
      <c r="AA28" s="20">
        <v>5.4296890574060414E-3</v>
      </c>
      <c r="AB28" s="20">
        <v>6.3395594450823302E-3</v>
      </c>
      <c r="AC28" s="20">
        <v>4.2803508281450721E-3</v>
      </c>
      <c r="AD28" s="20">
        <v>1.0516094308877894E-2</v>
      </c>
      <c r="AE28" s="20">
        <v>5.1795718361590569E-3</v>
      </c>
      <c r="AF28" s="20">
        <v>4.5544500680361382E-3</v>
      </c>
      <c r="AG28" s="20">
        <v>6.1021844808065856E-3</v>
      </c>
      <c r="AH28" s="20">
        <v>1.0449942034095228E-3</v>
      </c>
      <c r="AI28" s="20">
        <v>5.3155763133847442E-2</v>
      </c>
      <c r="AJ28" s="20">
        <v>7.144043064152306E-3</v>
      </c>
      <c r="AK28" s="20">
        <v>5.8025816568026663E-3</v>
      </c>
      <c r="AL28" s="20">
        <v>3.2199037942060985E-3</v>
      </c>
      <c r="AM28" s="20">
        <v>5.0385431241320219E-3</v>
      </c>
      <c r="AN28" s="20">
        <v>4.7787898663332658E-3</v>
      </c>
      <c r="AO28" s="20">
        <v>6.3032053038778197E-3</v>
      </c>
      <c r="AP28" s="20">
        <v>2.840960303880205E-2</v>
      </c>
      <c r="AQ28" s="20">
        <v>8.9135155570655156E-3</v>
      </c>
      <c r="AR28" s="20">
        <v>6.4020315444266911E-3</v>
      </c>
      <c r="AS28" s="20">
        <v>4.2191209249949546E-3</v>
      </c>
      <c r="AT28" s="20">
        <v>7.7113312856311629E-3</v>
      </c>
      <c r="AU28" s="20">
        <v>7.4628251610198461E-3</v>
      </c>
      <c r="AV28" s="10"/>
      <c r="AW28" s="10">
        <f t="shared" si="0"/>
        <v>1.8115054039359693</v>
      </c>
      <c r="AX28" s="93">
        <f t="shared" si="1"/>
        <v>0.99013209525222012</v>
      </c>
    </row>
    <row r="29" spans="2:50" x14ac:dyDescent="0.15">
      <c r="B29" s="18">
        <v>24</v>
      </c>
      <c r="C29" s="53" t="s">
        <v>0</v>
      </c>
      <c r="D29" s="84">
        <v>6.079954318097297E-3</v>
      </c>
      <c r="E29" s="20">
        <v>1.1538783630221134E-2</v>
      </c>
      <c r="F29" s="20">
        <v>0</v>
      </c>
      <c r="G29" s="20">
        <v>1.5222060304206047E-2</v>
      </c>
      <c r="H29" s="20">
        <v>1.455903950981957E-2</v>
      </c>
      <c r="I29" s="20">
        <v>2.1679725130951292E-2</v>
      </c>
      <c r="J29" s="20">
        <v>1.2165853626648812E-2</v>
      </c>
      <c r="K29" s="20">
        <v>2.1601338279147422E-2</v>
      </c>
      <c r="L29" s="20">
        <v>1.4820327024217263E-2</v>
      </c>
      <c r="M29" s="20">
        <v>9.5488945113805859E-3</v>
      </c>
      <c r="N29" s="20">
        <v>0</v>
      </c>
      <c r="O29" s="20">
        <v>7.8818579496342141E-3</v>
      </c>
      <c r="P29" s="20">
        <v>9.2904516024288879E-3</v>
      </c>
      <c r="Q29" s="20">
        <v>5.9228285152835387E-3</v>
      </c>
      <c r="R29" s="20">
        <v>0</v>
      </c>
      <c r="S29" s="20">
        <v>5.8941274265331576E-3</v>
      </c>
      <c r="T29" s="20">
        <v>6.0221424478883066E-3</v>
      </c>
      <c r="U29" s="20">
        <v>6.0075438516798193E-3</v>
      </c>
      <c r="V29" s="20">
        <v>9.9927902406260847E-3</v>
      </c>
      <c r="W29" s="20">
        <v>1.0610403858611844E-2</v>
      </c>
      <c r="X29" s="20">
        <v>6.4545206934544458E-3</v>
      </c>
      <c r="Y29" s="20">
        <v>0</v>
      </c>
      <c r="Z29" s="20">
        <v>1.1386974043411652E-2</v>
      </c>
      <c r="AA29" s="20">
        <v>1.0574331546426579</v>
      </c>
      <c r="AB29" s="20">
        <v>8.1826394046315212E-3</v>
      </c>
      <c r="AC29" s="20">
        <v>2.1717249598426209E-2</v>
      </c>
      <c r="AD29" s="20">
        <v>2.0872602591754899E-2</v>
      </c>
      <c r="AE29" s="20">
        <v>7.7848066791243228E-3</v>
      </c>
      <c r="AF29" s="20">
        <v>1.3163872606424123E-2</v>
      </c>
      <c r="AG29" s="20">
        <v>2.4154295541790317E-2</v>
      </c>
      <c r="AH29" s="20">
        <v>2.2949018256835244E-3</v>
      </c>
      <c r="AI29" s="20">
        <v>6.8072887584298466E-3</v>
      </c>
      <c r="AJ29" s="20">
        <v>2.8500836676558158E-2</v>
      </c>
      <c r="AK29" s="20">
        <v>1.3083176124403939E-2</v>
      </c>
      <c r="AL29" s="20">
        <v>7.6882166163608047E-3</v>
      </c>
      <c r="AM29" s="20">
        <v>7.2119785139546731E-3</v>
      </c>
      <c r="AN29" s="20">
        <v>8.9845946482831809E-3</v>
      </c>
      <c r="AO29" s="20">
        <v>4.8489319338912901E-2</v>
      </c>
      <c r="AP29" s="20">
        <v>1.2805971671484818E-2</v>
      </c>
      <c r="AQ29" s="20">
        <v>1.0726970293388316E-2</v>
      </c>
      <c r="AR29" s="20">
        <v>1.0883951667903373E-2</v>
      </c>
      <c r="AS29" s="20">
        <v>1.9971502378463419E-2</v>
      </c>
      <c r="AT29" s="20">
        <v>0.16577781709415026</v>
      </c>
      <c r="AU29" s="20">
        <v>6.850103657420459E-3</v>
      </c>
      <c r="AV29" s="10"/>
      <c r="AW29" s="10">
        <f t="shared" si="0"/>
        <v>1.7100648672944481</v>
      </c>
      <c r="AX29" s="93">
        <f t="shared" si="1"/>
        <v>0.93468675632574061</v>
      </c>
    </row>
    <row r="30" spans="2:50" x14ac:dyDescent="0.15">
      <c r="B30" s="18">
        <v>25</v>
      </c>
      <c r="C30" s="53" t="s">
        <v>50</v>
      </c>
      <c r="D30" s="84">
        <v>3.5672689036800893E-3</v>
      </c>
      <c r="E30" s="20">
        <v>2.7191614765669976E-3</v>
      </c>
      <c r="F30" s="20">
        <v>0</v>
      </c>
      <c r="G30" s="20">
        <v>3.483353261010535E-3</v>
      </c>
      <c r="H30" s="20">
        <v>2.9796848926680799E-3</v>
      </c>
      <c r="I30" s="20">
        <v>2.8074013413101322E-3</v>
      </c>
      <c r="J30" s="20">
        <v>2.3202970617876252E-3</v>
      </c>
      <c r="K30" s="20">
        <v>4.7917533145317029E-3</v>
      </c>
      <c r="L30" s="20">
        <v>6.9815105819546579E-3</v>
      </c>
      <c r="M30" s="20">
        <v>7.6391923894173755E-3</v>
      </c>
      <c r="N30" s="20">
        <v>0</v>
      </c>
      <c r="O30" s="20">
        <v>6.2407597993223499E-3</v>
      </c>
      <c r="P30" s="20">
        <v>1.0993852075714561E-2</v>
      </c>
      <c r="Q30" s="20">
        <v>8.3215650678992326E-3</v>
      </c>
      <c r="R30" s="20">
        <v>0</v>
      </c>
      <c r="S30" s="20">
        <v>6.9813947821834813E-3</v>
      </c>
      <c r="T30" s="20">
        <v>4.8390527015164326E-3</v>
      </c>
      <c r="U30" s="20">
        <v>5.0728131212887835E-3</v>
      </c>
      <c r="V30" s="20">
        <v>4.6512186759645633E-3</v>
      </c>
      <c r="W30" s="20">
        <v>6.3535347996746799E-3</v>
      </c>
      <c r="X30" s="20">
        <v>5.0853461799714355E-3</v>
      </c>
      <c r="Y30" s="20">
        <v>0</v>
      </c>
      <c r="Z30" s="20">
        <v>4.8077105611178204E-3</v>
      </c>
      <c r="AA30" s="20">
        <v>4.7011905526489978E-3</v>
      </c>
      <c r="AB30" s="20">
        <v>1.0031090886669292</v>
      </c>
      <c r="AC30" s="20">
        <v>1.7581519979869481E-2</v>
      </c>
      <c r="AD30" s="20">
        <v>1.0900642913765907E-2</v>
      </c>
      <c r="AE30" s="20">
        <v>3.706509890120703E-3</v>
      </c>
      <c r="AF30" s="20">
        <v>4.7791851402274261E-3</v>
      </c>
      <c r="AG30" s="20">
        <v>4.5357437922733798E-3</v>
      </c>
      <c r="AH30" s="20">
        <v>8.2276127435896799E-3</v>
      </c>
      <c r="AI30" s="20">
        <v>7.1378067562295625E-3</v>
      </c>
      <c r="AJ30" s="20">
        <v>5.4408062198143866E-3</v>
      </c>
      <c r="AK30" s="20">
        <v>8.2853130294437468E-3</v>
      </c>
      <c r="AL30" s="20">
        <v>4.1878491244307448E-3</v>
      </c>
      <c r="AM30" s="20">
        <v>4.1475437810087161E-3</v>
      </c>
      <c r="AN30" s="20">
        <v>4.2674584024157206E-3</v>
      </c>
      <c r="AO30" s="20">
        <v>5.0999500270199685E-3</v>
      </c>
      <c r="AP30" s="20">
        <v>3.1207764017060161E-3</v>
      </c>
      <c r="AQ30" s="20">
        <v>5.3813221123731152E-3</v>
      </c>
      <c r="AR30" s="20">
        <v>3.8018868962679856E-3</v>
      </c>
      <c r="AS30" s="20">
        <v>4.2337989688468625E-3</v>
      </c>
      <c r="AT30" s="20">
        <v>5.8552359725072955E-3</v>
      </c>
      <c r="AU30" s="20">
        <v>2.2285411827204504E-3</v>
      </c>
      <c r="AV30" s="10"/>
      <c r="AW30" s="10">
        <f t="shared" si="0"/>
        <v>1.2213666535417897</v>
      </c>
      <c r="AX30" s="93">
        <f t="shared" si="1"/>
        <v>0.66757422921012166</v>
      </c>
    </row>
    <row r="31" spans="2:50" x14ac:dyDescent="0.15">
      <c r="B31" s="18">
        <v>26</v>
      </c>
      <c r="C31" s="53" t="s">
        <v>64</v>
      </c>
      <c r="D31" s="84">
        <v>2.6873055620229371E-2</v>
      </c>
      <c r="E31" s="20">
        <v>1.8114438481539961E-2</v>
      </c>
      <c r="F31" s="20">
        <v>0</v>
      </c>
      <c r="G31" s="20">
        <v>3.1608858039231184E-2</v>
      </c>
      <c r="H31" s="20">
        <v>3.3334453763351195E-2</v>
      </c>
      <c r="I31" s="20">
        <v>3.2048259833400518E-2</v>
      </c>
      <c r="J31" s="20">
        <v>2.1838046912680091E-2</v>
      </c>
      <c r="K31" s="20">
        <v>4.4893430014296423E-2</v>
      </c>
      <c r="L31" s="20">
        <v>3.2822847615190477E-2</v>
      </c>
      <c r="M31" s="20">
        <v>4.3797056340500934E-2</v>
      </c>
      <c r="N31" s="20">
        <v>0</v>
      </c>
      <c r="O31" s="20">
        <v>6.5510556817925669E-2</v>
      </c>
      <c r="P31" s="20">
        <v>7.1056440943025434E-2</v>
      </c>
      <c r="Q31" s="20">
        <v>5.6327192802766005E-2</v>
      </c>
      <c r="R31" s="20">
        <v>0</v>
      </c>
      <c r="S31" s="20">
        <v>7.0500689040492712E-2</v>
      </c>
      <c r="T31" s="20">
        <v>3.2979485762436658E-2</v>
      </c>
      <c r="U31" s="20">
        <v>3.1877760406985804E-2</v>
      </c>
      <c r="V31" s="20">
        <v>4.5758207392927297E-2</v>
      </c>
      <c r="W31" s="20">
        <v>8.0578255180525069E-2</v>
      </c>
      <c r="X31" s="20">
        <v>4.0913785956445799E-2</v>
      </c>
      <c r="Y31" s="20">
        <v>0</v>
      </c>
      <c r="Z31" s="20">
        <v>4.2690942115345666E-2</v>
      </c>
      <c r="AA31" s="20">
        <v>5.3741231334983271E-2</v>
      </c>
      <c r="AB31" s="20">
        <v>2.3953352515157122E-2</v>
      </c>
      <c r="AC31" s="20">
        <v>1.0687871965076159</v>
      </c>
      <c r="AD31" s="20">
        <v>0.19362139847720233</v>
      </c>
      <c r="AE31" s="20">
        <v>1.2903931914148048E-2</v>
      </c>
      <c r="AF31" s="20">
        <v>5.6217430529866316E-2</v>
      </c>
      <c r="AG31" s="20">
        <v>1.4926289722685492E-2</v>
      </c>
      <c r="AH31" s="20">
        <v>3.8210331255613701E-3</v>
      </c>
      <c r="AI31" s="20">
        <v>4.9551674677348272E-2</v>
      </c>
      <c r="AJ31" s="20">
        <v>1.6042469354241064E-2</v>
      </c>
      <c r="AK31" s="20">
        <v>3.0678007907072192E-2</v>
      </c>
      <c r="AL31" s="20">
        <v>3.1818617177323684E-2</v>
      </c>
      <c r="AM31" s="20">
        <v>2.7974546687231632E-2</v>
      </c>
      <c r="AN31" s="20">
        <v>3.5502387531976945E-2</v>
      </c>
      <c r="AO31" s="20">
        <v>1.9677714710533457E-2</v>
      </c>
      <c r="AP31" s="20">
        <v>1.5685620929265079E-2</v>
      </c>
      <c r="AQ31" s="20">
        <v>9.5147316900024828E-2</v>
      </c>
      <c r="AR31" s="20">
        <v>6.616811476750549E-2</v>
      </c>
      <c r="AS31" s="20">
        <v>4.5936299754142047E-2</v>
      </c>
      <c r="AT31" s="20">
        <v>3.9713031731318023E-2</v>
      </c>
      <c r="AU31" s="20">
        <v>1.944577098623277E-2</v>
      </c>
      <c r="AV31" s="10"/>
      <c r="AW31" s="10">
        <f t="shared" si="0"/>
        <v>2.7448372002807315</v>
      </c>
      <c r="AX31" s="93">
        <f t="shared" si="1"/>
        <v>1.5002723162377394</v>
      </c>
    </row>
    <row r="32" spans="2:50" x14ac:dyDescent="0.15">
      <c r="B32" s="18">
        <v>27</v>
      </c>
      <c r="C32" s="52" t="s">
        <v>65</v>
      </c>
      <c r="D32" s="84">
        <v>1.1729957792816489E-2</v>
      </c>
      <c r="E32" s="20">
        <v>2.9063417248210164E-3</v>
      </c>
      <c r="F32" s="20">
        <v>0</v>
      </c>
      <c r="G32" s="20">
        <v>1.4616057590222038E-2</v>
      </c>
      <c r="H32" s="20">
        <v>7.8960982396169607E-3</v>
      </c>
      <c r="I32" s="20">
        <v>6.3128550896529865E-3</v>
      </c>
      <c r="J32" s="20">
        <v>5.8243070034178432E-3</v>
      </c>
      <c r="K32" s="20">
        <v>2.1962747152492689E-3</v>
      </c>
      <c r="L32" s="20">
        <v>2.6952093256648563E-3</v>
      </c>
      <c r="M32" s="20">
        <v>3.6935105110566641E-3</v>
      </c>
      <c r="N32" s="20">
        <v>0</v>
      </c>
      <c r="O32" s="20">
        <v>2.0190705042794411E-3</v>
      </c>
      <c r="P32" s="20">
        <v>2.9088760762959309E-3</v>
      </c>
      <c r="Q32" s="20">
        <v>2.4548420527439772E-3</v>
      </c>
      <c r="R32" s="20">
        <v>0</v>
      </c>
      <c r="S32" s="20">
        <v>1.6854172790007308E-3</v>
      </c>
      <c r="T32" s="20">
        <v>1.9998776969803152E-3</v>
      </c>
      <c r="U32" s="20">
        <v>1.5643121743345318E-3</v>
      </c>
      <c r="V32" s="20">
        <v>1.7594051440959115E-3</v>
      </c>
      <c r="W32" s="20">
        <v>2.2541753544535717E-3</v>
      </c>
      <c r="X32" s="20">
        <v>1.6760400450537621E-3</v>
      </c>
      <c r="Y32" s="20">
        <v>0</v>
      </c>
      <c r="Z32" s="20">
        <v>1.6192173346472858E-2</v>
      </c>
      <c r="AA32" s="20">
        <v>2.6062848518843464E-3</v>
      </c>
      <c r="AB32" s="20">
        <v>4.0756524032051836E-3</v>
      </c>
      <c r="AC32" s="20">
        <v>3.9798116525007858E-3</v>
      </c>
      <c r="AD32" s="20">
        <v>1.0042824382704016</v>
      </c>
      <c r="AE32" s="20">
        <v>2.8289897474246899E-3</v>
      </c>
      <c r="AF32" s="20">
        <v>3.1560238090735542E-3</v>
      </c>
      <c r="AG32" s="20">
        <v>4.6415643124637701E-3</v>
      </c>
      <c r="AH32" s="20">
        <v>4.8623939275758651E-4</v>
      </c>
      <c r="AI32" s="20">
        <v>1.8683231721810745E-2</v>
      </c>
      <c r="AJ32" s="20">
        <v>3.570926643446251E-3</v>
      </c>
      <c r="AK32" s="20">
        <v>4.1835250118466415E-2</v>
      </c>
      <c r="AL32" s="20">
        <v>5.7867707751037096E-3</v>
      </c>
      <c r="AM32" s="20">
        <v>5.0021373935589695E-3</v>
      </c>
      <c r="AN32" s="20">
        <v>5.7271124036056683E-3</v>
      </c>
      <c r="AO32" s="20">
        <v>2.0782378084608045E-3</v>
      </c>
      <c r="AP32" s="20">
        <v>2.5240987742870887E-3</v>
      </c>
      <c r="AQ32" s="20">
        <v>5.1149085123374273E-2</v>
      </c>
      <c r="AR32" s="20">
        <v>1.985476479196125E-2</v>
      </c>
      <c r="AS32" s="20">
        <v>1.6250549388624559E-2</v>
      </c>
      <c r="AT32" s="20">
        <v>3.4844873220479713E-3</v>
      </c>
      <c r="AU32" s="20">
        <v>1.8820292674099414E-2</v>
      </c>
      <c r="AV32" s="10"/>
      <c r="AW32" s="10">
        <f t="shared" si="0"/>
        <v>1.3132087510447876</v>
      </c>
      <c r="AX32" s="93">
        <f t="shared" si="1"/>
        <v>0.7177732560722111</v>
      </c>
    </row>
    <row r="33" spans="2:50" x14ac:dyDescent="0.15">
      <c r="B33" s="18">
        <v>28</v>
      </c>
      <c r="C33" s="53" t="s">
        <v>66</v>
      </c>
      <c r="D33" s="84">
        <v>5.3830241853681397E-2</v>
      </c>
      <c r="E33" s="20">
        <v>7.5627270976811059E-2</v>
      </c>
      <c r="F33" s="20">
        <v>0</v>
      </c>
      <c r="G33" s="20">
        <v>8.7102402309978261E-2</v>
      </c>
      <c r="H33" s="20">
        <v>0.11612052982866561</v>
      </c>
      <c r="I33" s="20">
        <v>0.1165203463983234</v>
      </c>
      <c r="J33" s="20">
        <v>6.6887108803130577E-2</v>
      </c>
      <c r="K33" s="20">
        <v>0.10832666261469637</v>
      </c>
      <c r="L33" s="20">
        <v>0.14385824203682576</v>
      </c>
      <c r="M33" s="20">
        <v>0.10971129500529739</v>
      </c>
      <c r="N33" s="20">
        <v>0</v>
      </c>
      <c r="O33" s="20">
        <v>9.4953852098520711E-2</v>
      </c>
      <c r="P33" s="20">
        <v>6.465134349948741E-2</v>
      </c>
      <c r="Q33" s="20">
        <v>0.14835326254677486</v>
      </c>
      <c r="R33" s="20">
        <v>0</v>
      </c>
      <c r="S33" s="20">
        <v>7.8980945890850376E-2</v>
      </c>
      <c r="T33" s="20">
        <v>7.7257601519718666E-2</v>
      </c>
      <c r="U33" s="20">
        <v>6.6942689876913972E-2</v>
      </c>
      <c r="V33" s="20">
        <v>7.0603473742311712E-2</v>
      </c>
      <c r="W33" s="20">
        <v>6.6413849832374167E-2</v>
      </c>
      <c r="X33" s="20">
        <v>8.4759838511882082E-2</v>
      </c>
      <c r="Y33" s="20">
        <v>0</v>
      </c>
      <c r="Z33" s="20">
        <v>9.5292342515001988E-2</v>
      </c>
      <c r="AA33" s="20">
        <v>0.10585176032764172</v>
      </c>
      <c r="AB33" s="20">
        <v>7.4258522433770818E-2</v>
      </c>
      <c r="AC33" s="20">
        <v>3.4745128528632943E-2</v>
      </c>
      <c r="AD33" s="20">
        <v>4.8620141965128372E-2</v>
      </c>
      <c r="AE33" s="20">
        <v>1.0160478786545655</v>
      </c>
      <c r="AF33" s="20">
        <v>1.7599818934970552E-2</v>
      </c>
      <c r="AG33" s="20">
        <v>1.43556975871091E-2</v>
      </c>
      <c r="AH33" s="20">
        <v>2.8021538022500879E-3</v>
      </c>
      <c r="AI33" s="20">
        <v>3.2219727916217272E-2</v>
      </c>
      <c r="AJ33" s="20">
        <v>2.3766400379319045E-2</v>
      </c>
      <c r="AK33" s="20">
        <v>1.397153108767818E-2</v>
      </c>
      <c r="AL33" s="20">
        <v>6.5371857549031784E-2</v>
      </c>
      <c r="AM33" s="20">
        <v>7.1811832143268195E-2</v>
      </c>
      <c r="AN33" s="20">
        <v>2.9347572540677429E-2</v>
      </c>
      <c r="AO33" s="20">
        <v>4.6857453849851301E-2</v>
      </c>
      <c r="AP33" s="20">
        <v>2.2533094797356386E-2</v>
      </c>
      <c r="AQ33" s="20">
        <v>5.5902242269841321E-2</v>
      </c>
      <c r="AR33" s="20">
        <v>0.10840903446247403</v>
      </c>
      <c r="AS33" s="20">
        <v>2.4904117348474242E-2</v>
      </c>
      <c r="AT33" s="20">
        <v>0.24357161661771851</v>
      </c>
      <c r="AU33" s="20">
        <v>2.0542151496330749E-2</v>
      </c>
      <c r="AV33" s="10"/>
      <c r="AW33" s="10">
        <f t="shared" si="0"/>
        <v>3.7996830345535528</v>
      </c>
      <c r="AX33" s="93">
        <f t="shared" si="1"/>
        <v>2.076829644627328</v>
      </c>
    </row>
    <row r="34" spans="2:50" x14ac:dyDescent="0.15">
      <c r="B34" s="18">
        <v>29</v>
      </c>
      <c r="C34" s="53" t="s">
        <v>67</v>
      </c>
      <c r="D34" s="84">
        <v>3.0763239356013789E-2</v>
      </c>
      <c r="E34" s="20">
        <v>1.6512411896582178E-2</v>
      </c>
      <c r="F34" s="20">
        <v>0</v>
      </c>
      <c r="G34" s="20">
        <v>1.1532381311749178E-2</v>
      </c>
      <c r="H34" s="20">
        <v>6.4591083382002671E-3</v>
      </c>
      <c r="I34" s="20">
        <v>7.1548716768669246E-3</v>
      </c>
      <c r="J34" s="20">
        <v>1.1398365155262257E-2</v>
      </c>
      <c r="K34" s="20">
        <v>1.8164405556278827E-2</v>
      </c>
      <c r="L34" s="20">
        <v>5.0880065813844371E-3</v>
      </c>
      <c r="M34" s="20">
        <v>5.7845529144060406E-3</v>
      </c>
      <c r="N34" s="20">
        <v>0</v>
      </c>
      <c r="O34" s="20">
        <v>5.6501874428989693E-3</v>
      </c>
      <c r="P34" s="20">
        <v>6.7822698549329435E-3</v>
      </c>
      <c r="Q34" s="20">
        <v>4.8551322723696614E-3</v>
      </c>
      <c r="R34" s="20">
        <v>0</v>
      </c>
      <c r="S34" s="20">
        <v>3.9298527851383607E-3</v>
      </c>
      <c r="T34" s="20">
        <v>7.362955243589266E-3</v>
      </c>
      <c r="U34" s="20">
        <v>9.6453145144841379E-3</v>
      </c>
      <c r="V34" s="20">
        <v>5.5076638854228439E-3</v>
      </c>
      <c r="W34" s="20">
        <v>5.5813890909152111E-3</v>
      </c>
      <c r="X34" s="20">
        <v>9.1669654408899019E-3</v>
      </c>
      <c r="Y34" s="20">
        <v>0</v>
      </c>
      <c r="Z34" s="20">
        <v>6.1910161799552197E-3</v>
      </c>
      <c r="AA34" s="20">
        <v>4.1067870403930012E-3</v>
      </c>
      <c r="AB34" s="20">
        <v>7.3359793669942417E-3</v>
      </c>
      <c r="AC34" s="20">
        <v>3.8770469882133543E-3</v>
      </c>
      <c r="AD34" s="20">
        <v>1.5361149132593347E-2</v>
      </c>
      <c r="AE34" s="20">
        <v>5.8428192701162696E-3</v>
      </c>
      <c r="AF34" s="20">
        <v>1.0057682539402018</v>
      </c>
      <c r="AG34" s="20">
        <v>5.0535707000881822E-3</v>
      </c>
      <c r="AH34" s="20">
        <v>1.378569305545281E-3</v>
      </c>
      <c r="AI34" s="20">
        <v>2.0028659999765396E-2</v>
      </c>
      <c r="AJ34" s="20">
        <v>8.5403987473856788E-3</v>
      </c>
      <c r="AK34" s="20">
        <v>7.1219232767112811E-3</v>
      </c>
      <c r="AL34" s="20">
        <v>6.6394001668164046E-3</v>
      </c>
      <c r="AM34" s="20">
        <v>5.8335465647417258E-3</v>
      </c>
      <c r="AN34" s="20">
        <v>1.0708626140676423E-2</v>
      </c>
      <c r="AO34" s="20">
        <v>2.2634653961032328E-2</v>
      </c>
      <c r="AP34" s="20">
        <v>8.2945560432712753E-3</v>
      </c>
      <c r="AQ34" s="20">
        <v>2.5388147511281003E-2</v>
      </c>
      <c r="AR34" s="20">
        <v>5.0916782401572637E-2</v>
      </c>
      <c r="AS34" s="20">
        <v>1.6480038455602187E-2</v>
      </c>
      <c r="AT34" s="20">
        <v>8.4634178357769568E-2</v>
      </c>
      <c r="AU34" s="20">
        <v>4.6648761615169674E-3</v>
      </c>
      <c r="AV34" s="10"/>
      <c r="AW34" s="10">
        <f t="shared" si="0"/>
        <v>1.4981400530296283</v>
      </c>
      <c r="AX34" s="93">
        <f t="shared" si="1"/>
        <v>0.81885295316509565</v>
      </c>
    </row>
    <row r="35" spans="2:50" x14ac:dyDescent="0.15">
      <c r="B35" s="18">
        <v>30</v>
      </c>
      <c r="C35" s="53" t="s">
        <v>51</v>
      </c>
      <c r="D35" s="84">
        <v>1.4435011874011704E-2</v>
      </c>
      <c r="E35" s="20">
        <v>1.8078254291262801E-2</v>
      </c>
      <c r="F35" s="20">
        <v>0</v>
      </c>
      <c r="G35" s="20">
        <v>1.6170640368844358E-2</v>
      </c>
      <c r="H35" s="20">
        <v>1.7424105726425502E-2</v>
      </c>
      <c r="I35" s="20">
        <v>1.5015203247283631E-2</v>
      </c>
      <c r="J35" s="20">
        <v>1.0378067286104952E-2</v>
      </c>
      <c r="K35" s="20">
        <v>2.9395856602848394E-2</v>
      </c>
      <c r="L35" s="20">
        <v>2.3904446889466479E-2</v>
      </c>
      <c r="M35" s="20">
        <v>1.9896172970600822E-2</v>
      </c>
      <c r="N35" s="20">
        <v>0</v>
      </c>
      <c r="O35" s="20">
        <v>1.5976588708312485E-2</v>
      </c>
      <c r="P35" s="20">
        <v>1.6972119072210211E-2</v>
      </c>
      <c r="Q35" s="20">
        <v>2.0479104652946022E-2</v>
      </c>
      <c r="R35" s="20">
        <v>0</v>
      </c>
      <c r="S35" s="20">
        <v>1.6507346336747296E-2</v>
      </c>
      <c r="T35" s="20">
        <v>1.8270505484228473E-2</v>
      </c>
      <c r="U35" s="20">
        <v>1.764024545995144E-2</v>
      </c>
      <c r="V35" s="20">
        <v>2.6392028905613277E-2</v>
      </c>
      <c r="W35" s="20">
        <v>1.8373646762304557E-2</v>
      </c>
      <c r="X35" s="20">
        <v>1.5198481322483718E-2</v>
      </c>
      <c r="Y35" s="20">
        <v>0</v>
      </c>
      <c r="Z35" s="20">
        <v>3.0001817860652518E-2</v>
      </c>
      <c r="AA35" s="20">
        <v>2.0822643527973347E-2</v>
      </c>
      <c r="AB35" s="20">
        <v>2.4703796948477623E-2</v>
      </c>
      <c r="AC35" s="20">
        <v>2.827974355161458E-2</v>
      </c>
      <c r="AD35" s="20">
        <v>0.12508227872078614</v>
      </c>
      <c r="AE35" s="20">
        <v>2.6685507148123282E-2</v>
      </c>
      <c r="AF35" s="20">
        <v>2.2027967375164003E-2</v>
      </c>
      <c r="AG35" s="20">
        <v>1.0767977257286832</v>
      </c>
      <c r="AH35" s="20">
        <v>8.228726757211792E-2</v>
      </c>
      <c r="AI35" s="20">
        <v>3.1693610920970318E-2</v>
      </c>
      <c r="AJ35" s="20">
        <v>1.5021701964788166E-2</v>
      </c>
      <c r="AK35" s="20">
        <v>2.7466023931088906E-2</v>
      </c>
      <c r="AL35" s="20">
        <v>1.0941872533208431E-2</v>
      </c>
      <c r="AM35" s="20">
        <v>1.5557083335203529E-2</v>
      </c>
      <c r="AN35" s="20">
        <v>1.6299122639186165E-2</v>
      </c>
      <c r="AO35" s="20">
        <v>3.0299372120904791E-2</v>
      </c>
      <c r="AP35" s="20">
        <v>1.4662339870368465E-2</v>
      </c>
      <c r="AQ35" s="20">
        <v>3.7912040348878365E-2</v>
      </c>
      <c r="AR35" s="20">
        <v>1.9031689915981458E-2</v>
      </c>
      <c r="AS35" s="20">
        <v>1.5794264477567363E-2</v>
      </c>
      <c r="AT35" s="20">
        <v>2.3604193994471598E-2</v>
      </c>
      <c r="AU35" s="20">
        <v>1.2319699355778011E-2</v>
      </c>
      <c r="AV35" s="10"/>
      <c r="AW35" s="10">
        <f t="shared" si="0"/>
        <v>2.0377995898036345</v>
      </c>
      <c r="AX35" s="93">
        <f t="shared" si="1"/>
        <v>1.1138199053518838</v>
      </c>
    </row>
    <row r="36" spans="2:50" x14ac:dyDescent="0.15">
      <c r="B36" s="18">
        <v>31</v>
      </c>
      <c r="C36" s="53" t="s">
        <v>52</v>
      </c>
      <c r="D36" s="84">
        <v>6.3081515863292427E-3</v>
      </c>
      <c r="E36" s="20">
        <v>6.1152952177539128E-3</v>
      </c>
      <c r="F36" s="20">
        <v>0</v>
      </c>
      <c r="G36" s="20">
        <v>8.1576588795371809E-3</v>
      </c>
      <c r="H36" s="20">
        <v>7.9867251660583755E-3</v>
      </c>
      <c r="I36" s="20">
        <v>9.3123963141038338E-3</v>
      </c>
      <c r="J36" s="20">
        <v>6.9301610054027267E-3</v>
      </c>
      <c r="K36" s="20">
        <v>8.8402955603135037E-3</v>
      </c>
      <c r="L36" s="20">
        <v>9.3315520191913567E-3</v>
      </c>
      <c r="M36" s="20">
        <v>8.4521171950867613E-3</v>
      </c>
      <c r="N36" s="20">
        <v>0</v>
      </c>
      <c r="O36" s="20">
        <v>9.2064230276448188E-3</v>
      </c>
      <c r="P36" s="20">
        <v>9.2718053138490814E-3</v>
      </c>
      <c r="Q36" s="20">
        <v>1.0130400213029212E-2</v>
      </c>
      <c r="R36" s="20">
        <v>0</v>
      </c>
      <c r="S36" s="20">
        <v>8.2839828511994274E-3</v>
      </c>
      <c r="T36" s="20">
        <v>9.4872809396971767E-3</v>
      </c>
      <c r="U36" s="20">
        <v>7.8344892134372367E-3</v>
      </c>
      <c r="V36" s="20">
        <v>6.2477034440407142E-3</v>
      </c>
      <c r="W36" s="20">
        <v>6.7431251382546586E-3</v>
      </c>
      <c r="X36" s="20">
        <v>7.7536584270230255E-3</v>
      </c>
      <c r="Y36" s="20">
        <v>0</v>
      </c>
      <c r="Z36" s="20">
        <v>6.8857390948810241E-3</v>
      </c>
      <c r="AA36" s="20">
        <v>8.9084617124750003E-3</v>
      </c>
      <c r="AB36" s="20">
        <v>9.5510525099016582E-3</v>
      </c>
      <c r="AC36" s="20">
        <v>8.0306720096313452E-3</v>
      </c>
      <c r="AD36" s="20">
        <v>1.6253555709319665E-2</v>
      </c>
      <c r="AE36" s="20">
        <v>2.0848818487022823E-2</v>
      </c>
      <c r="AF36" s="20">
        <v>1.7632223495483271E-2</v>
      </c>
      <c r="AG36" s="20">
        <v>2.0472846303693587E-2</v>
      </c>
      <c r="AH36" s="20">
        <v>1.0154924364158127</v>
      </c>
      <c r="AI36" s="20">
        <v>3.0599493633553007E-2</v>
      </c>
      <c r="AJ36" s="20">
        <v>4.5155106930046027E-2</v>
      </c>
      <c r="AK36" s="20">
        <v>5.5038208433948752E-3</v>
      </c>
      <c r="AL36" s="20">
        <v>4.6871592992719429E-3</v>
      </c>
      <c r="AM36" s="20">
        <v>2.3828425319690601E-2</v>
      </c>
      <c r="AN36" s="20">
        <v>1.302873518947976E-2</v>
      </c>
      <c r="AO36" s="20">
        <v>2.5902701585645511E-2</v>
      </c>
      <c r="AP36" s="20">
        <v>1.4913498858646543E-2</v>
      </c>
      <c r="AQ36" s="20">
        <v>1.9732653897870451E-2</v>
      </c>
      <c r="AR36" s="20">
        <v>1.3402563066743395E-2</v>
      </c>
      <c r="AS36" s="20">
        <v>1.8894827888384355E-2</v>
      </c>
      <c r="AT36" s="20">
        <v>1.250660976381727E-2</v>
      </c>
      <c r="AU36" s="20">
        <v>9.8230310902035472E-3</v>
      </c>
      <c r="AV36" s="10"/>
      <c r="AW36" s="10">
        <f t="shared" si="0"/>
        <v>1.5084476546169201</v>
      </c>
      <c r="AX36" s="93">
        <f t="shared" si="1"/>
        <v>0.82448687903386508</v>
      </c>
    </row>
    <row r="37" spans="2:50" x14ac:dyDescent="0.15">
      <c r="B37" s="18">
        <v>32</v>
      </c>
      <c r="C37" s="53" t="s">
        <v>53</v>
      </c>
      <c r="D37" s="84">
        <v>7.9016194588029068E-2</v>
      </c>
      <c r="E37" s="20">
        <v>7.2613591323917703E-2</v>
      </c>
      <c r="F37" s="20">
        <v>0</v>
      </c>
      <c r="G37" s="20">
        <v>7.7119570446692987E-2</v>
      </c>
      <c r="H37" s="20">
        <v>6.9893013775224638E-2</v>
      </c>
      <c r="I37" s="20">
        <v>8.8791972620456391E-2</v>
      </c>
      <c r="J37" s="20">
        <v>9.1575329486345058E-2</v>
      </c>
      <c r="K37" s="20">
        <v>6.592258152975139E-2</v>
      </c>
      <c r="L37" s="20">
        <v>8.969429611299827E-2</v>
      </c>
      <c r="M37" s="20">
        <v>7.4471562481892989E-2</v>
      </c>
      <c r="N37" s="20">
        <v>0</v>
      </c>
      <c r="O37" s="20">
        <v>5.8346378461140533E-2</v>
      </c>
      <c r="P37" s="20">
        <v>8.2521681201814287E-2</v>
      </c>
      <c r="Q37" s="20">
        <v>9.2218723431140515E-2</v>
      </c>
      <c r="R37" s="20">
        <v>0</v>
      </c>
      <c r="S37" s="20">
        <v>5.926916456505097E-2</v>
      </c>
      <c r="T37" s="20">
        <v>6.0125450677085794E-2</v>
      </c>
      <c r="U37" s="20">
        <v>5.5081066691635684E-2</v>
      </c>
      <c r="V37" s="20">
        <v>5.4160171131259642E-2</v>
      </c>
      <c r="W37" s="20">
        <v>5.2809326932425842E-2</v>
      </c>
      <c r="X37" s="20">
        <v>5.5396075483059616E-2</v>
      </c>
      <c r="Y37" s="20">
        <v>0</v>
      </c>
      <c r="Z37" s="20">
        <v>6.2017516979018222E-2</v>
      </c>
      <c r="AA37" s="20">
        <v>7.7656536807369475E-2</v>
      </c>
      <c r="AB37" s="20">
        <v>7.8894037954713198E-2</v>
      </c>
      <c r="AC37" s="20">
        <v>4.7888415685805687E-2</v>
      </c>
      <c r="AD37" s="20">
        <v>0.1550482232232217</v>
      </c>
      <c r="AE37" s="20">
        <v>7.8960688545262808E-2</v>
      </c>
      <c r="AF37" s="20">
        <v>5.7191273541582155E-2</v>
      </c>
      <c r="AG37" s="20">
        <v>6.281944712774773E-2</v>
      </c>
      <c r="AH37" s="20">
        <v>9.1026694381210801E-3</v>
      </c>
      <c r="AI37" s="20">
        <v>1.0843304671915837</v>
      </c>
      <c r="AJ37" s="20">
        <v>6.4062703740983551E-2</v>
      </c>
      <c r="AK37" s="20">
        <v>5.1831648606413386E-2</v>
      </c>
      <c r="AL37" s="20">
        <v>4.3741276067849937E-2</v>
      </c>
      <c r="AM37" s="20">
        <v>7.089538831151794E-2</v>
      </c>
      <c r="AN37" s="20">
        <v>6.600393666261857E-2</v>
      </c>
      <c r="AO37" s="20">
        <v>7.2723904766020947E-2</v>
      </c>
      <c r="AP37" s="20">
        <v>9.4591989761438205E-2</v>
      </c>
      <c r="AQ37" s="20">
        <v>0.14832368543261393</v>
      </c>
      <c r="AR37" s="20">
        <v>8.648695886488561E-2</v>
      </c>
      <c r="AS37" s="20">
        <v>5.7052352430155502E-2</v>
      </c>
      <c r="AT37" s="20">
        <v>0.12986068592937791</v>
      </c>
      <c r="AU37" s="20">
        <v>0.12033471335647176</v>
      </c>
      <c r="AV37" s="10"/>
      <c r="AW37" s="10">
        <f t="shared" si="0"/>
        <v>3.9988446713646937</v>
      </c>
      <c r="AX37" s="93">
        <f t="shared" si="1"/>
        <v>2.1856873539784654</v>
      </c>
    </row>
    <row r="38" spans="2:50" x14ac:dyDescent="0.15">
      <c r="B38" s="18">
        <v>33</v>
      </c>
      <c r="C38" s="53" t="s">
        <v>68</v>
      </c>
      <c r="D38" s="84">
        <v>1.6231960273154777E-2</v>
      </c>
      <c r="E38" s="20">
        <v>1.8835461687332203E-2</v>
      </c>
      <c r="F38" s="20">
        <v>0</v>
      </c>
      <c r="G38" s="20">
        <v>2.2324257392982792E-2</v>
      </c>
      <c r="H38" s="20">
        <v>1.9875936058313972E-2</v>
      </c>
      <c r="I38" s="20">
        <v>2.5029239500275854E-2</v>
      </c>
      <c r="J38" s="20">
        <v>1.3233280339701132E-2</v>
      </c>
      <c r="K38" s="20">
        <v>2.4841030998882189E-2</v>
      </c>
      <c r="L38" s="20">
        <v>2.5119109426238493E-2</v>
      </c>
      <c r="M38" s="20">
        <v>2.791588762527434E-2</v>
      </c>
      <c r="N38" s="20">
        <v>0</v>
      </c>
      <c r="O38" s="20">
        <v>2.7782254213261959E-2</v>
      </c>
      <c r="P38" s="20">
        <v>2.2050107659290354E-2</v>
      </c>
      <c r="Q38" s="20">
        <v>2.9224968130299362E-2</v>
      </c>
      <c r="R38" s="20">
        <v>0</v>
      </c>
      <c r="S38" s="20">
        <v>2.5171447556664721E-2</v>
      </c>
      <c r="T38" s="20">
        <v>2.6163668264443725E-2</v>
      </c>
      <c r="U38" s="20">
        <v>2.7458385347734048E-2</v>
      </c>
      <c r="V38" s="20">
        <v>2.7362647397564416E-2</v>
      </c>
      <c r="W38" s="20">
        <v>3.5484618556987348E-2</v>
      </c>
      <c r="X38" s="20">
        <v>3.5020407386374512E-2</v>
      </c>
      <c r="Y38" s="20">
        <v>0</v>
      </c>
      <c r="Z38" s="20">
        <v>2.4934630925158623E-2</v>
      </c>
      <c r="AA38" s="20">
        <v>2.4752874581306299E-2</v>
      </c>
      <c r="AB38" s="20">
        <v>2.6231167631350655E-2</v>
      </c>
      <c r="AC38" s="20">
        <v>4.085477724626646E-2</v>
      </c>
      <c r="AD38" s="20">
        <v>5.3687868481410467E-2</v>
      </c>
      <c r="AE38" s="20">
        <v>4.6650932719544368E-2</v>
      </c>
      <c r="AF38" s="20">
        <v>6.1416851279972866E-2</v>
      </c>
      <c r="AG38" s="20">
        <v>9.0004377517564044E-2</v>
      </c>
      <c r="AH38" s="20">
        <v>1.0457342385427887E-2</v>
      </c>
      <c r="AI38" s="20">
        <v>3.3858753426543223E-2</v>
      </c>
      <c r="AJ38" s="20">
        <v>1.1932740508688171</v>
      </c>
      <c r="AK38" s="20">
        <v>4.3022069928152849E-2</v>
      </c>
      <c r="AL38" s="20">
        <v>1.3685071846168554E-2</v>
      </c>
      <c r="AM38" s="20">
        <v>2.7758558402729578E-2</v>
      </c>
      <c r="AN38" s="20">
        <v>2.0657148372744998E-2</v>
      </c>
      <c r="AO38" s="20">
        <v>0.11244796478988438</v>
      </c>
      <c r="AP38" s="20">
        <v>4.6202485440695912E-2</v>
      </c>
      <c r="AQ38" s="20">
        <v>4.858714629021281E-2</v>
      </c>
      <c r="AR38" s="20">
        <v>3.7078922222978226E-2</v>
      </c>
      <c r="AS38" s="20">
        <v>3.2104453077090311E-2</v>
      </c>
      <c r="AT38" s="20">
        <v>3.2124828250159637E-2</v>
      </c>
      <c r="AU38" s="20">
        <v>0.10055445590339107</v>
      </c>
      <c r="AV38" s="10"/>
      <c r="AW38" s="10">
        <f t="shared" si="0"/>
        <v>2.5694713994023468</v>
      </c>
      <c r="AX38" s="93">
        <f t="shared" si="1"/>
        <v>1.4044209279492859</v>
      </c>
    </row>
    <row r="39" spans="2:50" x14ac:dyDescent="0.15">
      <c r="B39" s="18">
        <v>34</v>
      </c>
      <c r="C39" s="53" t="s">
        <v>54</v>
      </c>
      <c r="D39" s="84">
        <v>3.4232612424141029E-4</v>
      </c>
      <c r="E39" s="20">
        <v>5.4199985038765638E-4</v>
      </c>
      <c r="F39" s="20">
        <v>0</v>
      </c>
      <c r="G39" s="20">
        <v>2.5055989957506534E-4</v>
      </c>
      <c r="H39" s="20">
        <v>3.1212081930750605E-4</v>
      </c>
      <c r="I39" s="20">
        <v>3.2194568206969274E-4</v>
      </c>
      <c r="J39" s="20">
        <v>7.0805168036117139E-4</v>
      </c>
      <c r="K39" s="20">
        <v>2.4844767599924134E-4</v>
      </c>
      <c r="L39" s="20">
        <v>3.0490296301131437E-4</v>
      </c>
      <c r="M39" s="20">
        <v>2.9681680389669778E-4</v>
      </c>
      <c r="N39" s="20">
        <v>0</v>
      </c>
      <c r="O39" s="20">
        <v>3.8824942805263421E-4</v>
      </c>
      <c r="P39" s="20">
        <v>9.4626855091075972E-4</v>
      </c>
      <c r="Q39" s="20">
        <v>1.208331508792151E-3</v>
      </c>
      <c r="R39" s="20">
        <v>0</v>
      </c>
      <c r="S39" s="20">
        <v>4.8225596864590975E-4</v>
      </c>
      <c r="T39" s="20">
        <v>7.4636023274161423E-4</v>
      </c>
      <c r="U39" s="20">
        <v>6.5679022621960607E-4</v>
      </c>
      <c r="V39" s="20">
        <v>2.4378022322047951E-4</v>
      </c>
      <c r="W39" s="20">
        <v>2.6165492935232388E-4</v>
      </c>
      <c r="X39" s="20">
        <v>3.6555973430009951E-4</v>
      </c>
      <c r="Y39" s="20">
        <v>0</v>
      </c>
      <c r="Z39" s="20">
        <v>7.4412506763774891E-4</v>
      </c>
      <c r="AA39" s="20">
        <v>2.7434951333291736E-4</v>
      </c>
      <c r="AB39" s="20">
        <v>9.108060529643856E-4</v>
      </c>
      <c r="AC39" s="20">
        <v>4.6287702203707149E-4</v>
      </c>
      <c r="AD39" s="20">
        <v>1.3791348618816105E-3</v>
      </c>
      <c r="AE39" s="20">
        <v>3.7982068409829782E-4</v>
      </c>
      <c r="AF39" s="20">
        <v>5.0019887174564375E-4</v>
      </c>
      <c r="AG39" s="20">
        <v>3.5537571804992795E-4</v>
      </c>
      <c r="AH39" s="20">
        <v>4.3286505231272771E-5</v>
      </c>
      <c r="AI39" s="20">
        <v>6.5495326365096272E-4</v>
      </c>
      <c r="AJ39" s="20">
        <v>2.3753226750427246E-4</v>
      </c>
      <c r="AK39" s="20">
        <v>1.0001800484304817</v>
      </c>
      <c r="AL39" s="20">
        <v>4.1180442842461939E-4</v>
      </c>
      <c r="AM39" s="20">
        <v>2.5558085082571201E-4</v>
      </c>
      <c r="AN39" s="20">
        <v>3.4605180707893396E-4</v>
      </c>
      <c r="AO39" s="20">
        <v>5.2251240387992293E-4</v>
      </c>
      <c r="AP39" s="20">
        <v>3.7909332914340448E-4</v>
      </c>
      <c r="AQ39" s="20">
        <v>3.6702149229584058E-4</v>
      </c>
      <c r="AR39" s="20">
        <v>3.3346412251569995E-4</v>
      </c>
      <c r="AS39" s="20">
        <v>3.0268480850643872E-4</v>
      </c>
      <c r="AT39" s="20">
        <v>3.7184372157667586E-4</v>
      </c>
      <c r="AU39" s="20">
        <v>4.947546198710448E-2</v>
      </c>
      <c r="AV39" s="10"/>
      <c r="AW39" s="10">
        <f t="shared" si="0"/>
        <v>1.0675144495110531</v>
      </c>
      <c r="AX39" s="93">
        <f t="shared" si="1"/>
        <v>0.58348173641096135</v>
      </c>
    </row>
    <row r="40" spans="2:50" x14ac:dyDescent="0.15">
      <c r="B40" s="18">
        <v>35</v>
      </c>
      <c r="C40" s="52" t="s">
        <v>55</v>
      </c>
      <c r="D40" s="84">
        <v>6.7413368544212194E-4</v>
      </c>
      <c r="E40" s="20">
        <v>6.2339490476877963E-4</v>
      </c>
      <c r="F40" s="20">
        <v>0</v>
      </c>
      <c r="G40" s="20">
        <v>8.1828092454380946E-4</v>
      </c>
      <c r="H40" s="20">
        <v>9.3782433771317641E-4</v>
      </c>
      <c r="I40" s="20">
        <v>1.0458620569529275E-3</v>
      </c>
      <c r="J40" s="20">
        <v>8.072137106780664E-4</v>
      </c>
      <c r="K40" s="20">
        <v>7.8058812518964373E-4</v>
      </c>
      <c r="L40" s="20">
        <v>8.2244543101965529E-4</v>
      </c>
      <c r="M40" s="20">
        <v>1.0814213521633165E-3</v>
      </c>
      <c r="N40" s="20">
        <v>0</v>
      </c>
      <c r="O40" s="20">
        <v>8.0046647986959838E-4</v>
      </c>
      <c r="P40" s="20">
        <v>9.1127659754627996E-4</v>
      </c>
      <c r="Q40" s="20">
        <v>7.8127140053167407E-4</v>
      </c>
      <c r="R40" s="20">
        <v>0</v>
      </c>
      <c r="S40" s="20">
        <v>8.0185045398354661E-4</v>
      </c>
      <c r="T40" s="20">
        <v>1.6325496476101535E-3</v>
      </c>
      <c r="U40" s="20">
        <v>1.0613655065717857E-3</v>
      </c>
      <c r="V40" s="20">
        <v>1.2159370695487854E-3</v>
      </c>
      <c r="W40" s="20">
        <v>2.873323576348613E-3</v>
      </c>
      <c r="X40" s="20">
        <v>2.0408209616425304E-3</v>
      </c>
      <c r="Y40" s="20">
        <v>0</v>
      </c>
      <c r="Z40" s="20">
        <v>8.5318041208603081E-4</v>
      </c>
      <c r="AA40" s="20">
        <v>7.249344597822728E-4</v>
      </c>
      <c r="AB40" s="20">
        <v>8.9724965305693701E-4</v>
      </c>
      <c r="AC40" s="20">
        <v>1.0724446119267236E-3</v>
      </c>
      <c r="AD40" s="20">
        <v>1.6782418444535256E-3</v>
      </c>
      <c r="AE40" s="20">
        <v>8.8828551126761835E-4</v>
      </c>
      <c r="AF40" s="20">
        <v>9.338107748615473E-4</v>
      </c>
      <c r="AG40" s="20">
        <v>1.0052657466636766E-3</v>
      </c>
      <c r="AH40" s="20">
        <v>1.3073319330646221E-4</v>
      </c>
      <c r="AI40" s="20">
        <v>6.8147854331468321E-3</v>
      </c>
      <c r="AJ40" s="20">
        <v>5.1058264789271184E-3</v>
      </c>
      <c r="AK40" s="20">
        <v>5.864628755388484E-4</v>
      </c>
      <c r="AL40" s="20">
        <v>1.0004227083385093</v>
      </c>
      <c r="AM40" s="20">
        <v>8.6056378301213794E-4</v>
      </c>
      <c r="AN40" s="20">
        <v>6.111479029263315E-4</v>
      </c>
      <c r="AO40" s="20">
        <v>9.972639500880271E-4</v>
      </c>
      <c r="AP40" s="20">
        <v>1.3630267046966587E-3</v>
      </c>
      <c r="AQ40" s="20">
        <v>1.4756973014732493E-3</v>
      </c>
      <c r="AR40" s="20">
        <v>1.2825228116919002E-3</v>
      </c>
      <c r="AS40" s="20">
        <v>9.3168278136280874E-4</v>
      </c>
      <c r="AT40" s="20">
        <v>1.21480207661713E-3</v>
      </c>
      <c r="AU40" s="20">
        <v>1.3513855281655047E-3</v>
      </c>
      <c r="AV40" s="10"/>
      <c r="AW40" s="10">
        <f t="shared" si="0"/>
        <v>1.0509120483956851</v>
      </c>
      <c r="AX40" s="93">
        <f t="shared" si="1"/>
        <v>0.57440720085238117</v>
      </c>
    </row>
    <row r="41" spans="2:50" x14ac:dyDescent="0.15">
      <c r="B41" s="18">
        <v>36</v>
      </c>
      <c r="C41" s="52" t="s">
        <v>1</v>
      </c>
      <c r="D41" s="84">
        <v>5.5706775934292412E-7</v>
      </c>
      <c r="E41" s="20">
        <v>4.0505354916044456E-7</v>
      </c>
      <c r="F41" s="20">
        <v>0</v>
      </c>
      <c r="G41" s="20">
        <v>4.552090857671268E-7</v>
      </c>
      <c r="H41" s="20">
        <v>3.8532363918414912E-7</v>
      </c>
      <c r="I41" s="20">
        <v>4.9514661355806271E-7</v>
      </c>
      <c r="J41" s="20">
        <v>5.4225410067728662E-7</v>
      </c>
      <c r="K41" s="20">
        <v>3.6408106820806012E-7</v>
      </c>
      <c r="L41" s="20">
        <v>4.882839876553065E-7</v>
      </c>
      <c r="M41" s="20">
        <v>4.1243873186788288E-7</v>
      </c>
      <c r="N41" s="20">
        <v>0</v>
      </c>
      <c r="O41" s="20">
        <v>3.3142707699583846E-7</v>
      </c>
      <c r="P41" s="20">
        <v>4.7207742510259984E-7</v>
      </c>
      <c r="Q41" s="20">
        <v>5.3253869598692706E-7</v>
      </c>
      <c r="R41" s="20">
        <v>0</v>
      </c>
      <c r="S41" s="20">
        <v>3.3695756935252732E-7</v>
      </c>
      <c r="T41" s="20">
        <v>3.4901845275166877E-7</v>
      </c>
      <c r="U41" s="20">
        <v>3.1944078075596217E-7</v>
      </c>
      <c r="V41" s="20">
        <v>3.0264389931906992E-7</v>
      </c>
      <c r="W41" s="20">
        <v>3.0034099740954384E-7</v>
      </c>
      <c r="X41" s="20">
        <v>3.1416766492024572E-7</v>
      </c>
      <c r="Y41" s="20">
        <v>0</v>
      </c>
      <c r="Z41" s="20">
        <v>3.5957940044100393E-7</v>
      </c>
      <c r="AA41" s="20">
        <v>4.405087597899502E-7</v>
      </c>
      <c r="AB41" s="20">
        <v>4.5416122428845964E-7</v>
      </c>
      <c r="AC41" s="20">
        <v>3.426611047047229E-7</v>
      </c>
      <c r="AD41" s="20">
        <v>8.8582271991593166E-7</v>
      </c>
      <c r="AE41" s="20">
        <v>4.5024366740605044E-7</v>
      </c>
      <c r="AF41" s="20">
        <v>3.5691847274988791E-7</v>
      </c>
      <c r="AG41" s="20">
        <v>4.5743364082592786E-7</v>
      </c>
      <c r="AH41" s="20">
        <v>6.2049622201562814E-8</v>
      </c>
      <c r="AI41" s="20">
        <v>5.6149104003141339E-6</v>
      </c>
      <c r="AJ41" s="20">
        <v>6.5007550577803365E-7</v>
      </c>
      <c r="AK41" s="20">
        <v>3.0365991122965837E-7</v>
      </c>
      <c r="AL41" s="20">
        <v>2.6175775523304189E-7</v>
      </c>
      <c r="AM41" s="20">
        <v>1.0132599271615299</v>
      </c>
      <c r="AN41" s="20">
        <v>6.7344493373303212E-4</v>
      </c>
      <c r="AO41" s="20">
        <v>4.3933914327633352E-7</v>
      </c>
      <c r="AP41" s="20">
        <v>5.5207385905522169E-7</v>
      </c>
      <c r="AQ41" s="20">
        <v>8.0843695841912152E-7</v>
      </c>
      <c r="AR41" s="20">
        <v>5.5380481446343903E-7</v>
      </c>
      <c r="AS41" s="20">
        <v>3.6301061093478557E-7</v>
      </c>
      <c r="AT41" s="20">
        <v>7.0394661406341423E-7</v>
      </c>
      <c r="AU41" s="20">
        <v>2.2977500922014643E-6</v>
      </c>
      <c r="AV41" s="10"/>
      <c r="AW41" s="10">
        <f t="shared" si="0"/>
        <v>1.0139570937106384</v>
      </c>
      <c r="AX41" s="93">
        <f t="shared" si="1"/>
        <v>0.5542083725006941</v>
      </c>
    </row>
    <row r="42" spans="2:50" x14ac:dyDescent="0.15">
      <c r="B42" s="18">
        <v>37</v>
      </c>
      <c r="C42" s="53" t="s">
        <v>56</v>
      </c>
      <c r="D42" s="84">
        <v>8.2909752858164665E-4</v>
      </c>
      <c r="E42" s="20">
        <v>6.028510731769292E-4</v>
      </c>
      <c r="F42" s="20">
        <v>0</v>
      </c>
      <c r="G42" s="20">
        <v>6.7749878119423702E-4</v>
      </c>
      <c r="H42" s="20">
        <v>5.7348656710718348E-4</v>
      </c>
      <c r="I42" s="20">
        <v>7.3693877755694605E-4</v>
      </c>
      <c r="J42" s="20">
        <v>8.0704999920493483E-4</v>
      </c>
      <c r="K42" s="20">
        <v>5.4187073078994696E-4</v>
      </c>
      <c r="L42" s="20">
        <v>7.2672496410224735E-4</v>
      </c>
      <c r="M42" s="20">
        <v>6.1384262066494627E-4</v>
      </c>
      <c r="N42" s="20">
        <v>0</v>
      </c>
      <c r="O42" s="20">
        <v>4.9327099950355281E-4</v>
      </c>
      <c r="P42" s="20">
        <v>7.0260434190881431E-4</v>
      </c>
      <c r="Q42" s="20">
        <v>7.9259032552457553E-4</v>
      </c>
      <c r="R42" s="20">
        <v>0</v>
      </c>
      <c r="S42" s="20">
        <v>5.0150216612173748E-4</v>
      </c>
      <c r="T42" s="20">
        <v>5.1945267295152502E-4</v>
      </c>
      <c r="U42" s="20">
        <v>4.7543150256147373E-4</v>
      </c>
      <c r="V42" s="20">
        <v>4.5043229437963125E-4</v>
      </c>
      <c r="W42" s="20">
        <v>4.470048293186374E-4</v>
      </c>
      <c r="X42" s="20">
        <v>4.6758339569477218E-4</v>
      </c>
      <c r="Y42" s="20">
        <v>0</v>
      </c>
      <c r="Z42" s="20">
        <v>5.3517078889317601E-4</v>
      </c>
      <c r="AA42" s="20">
        <v>6.5561992762102413E-4</v>
      </c>
      <c r="AB42" s="20">
        <v>6.7593922340671844E-4</v>
      </c>
      <c r="AC42" s="20">
        <v>5.0999087684924598E-4</v>
      </c>
      <c r="AD42" s="20">
        <v>1.3183915520619152E-3</v>
      </c>
      <c r="AE42" s="20">
        <v>6.7010862798128101E-4</v>
      </c>
      <c r="AF42" s="20">
        <v>5.3121046533210516E-4</v>
      </c>
      <c r="AG42" s="20">
        <v>6.8080964072705452E-4</v>
      </c>
      <c r="AH42" s="20">
        <v>9.234996560817223E-5</v>
      </c>
      <c r="AI42" s="20">
        <v>8.3568080507816309E-3</v>
      </c>
      <c r="AJ42" s="20">
        <v>9.6752322530344937E-4</v>
      </c>
      <c r="AK42" s="20">
        <v>4.5194444967842646E-4</v>
      </c>
      <c r="AL42" s="20">
        <v>3.8958044925590119E-4</v>
      </c>
      <c r="AM42" s="20">
        <v>1.5405038535984482E-2</v>
      </c>
      <c r="AN42" s="20">
        <v>1.0023045147191392</v>
      </c>
      <c r="AO42" s="20">
        <v>6.5387915884637508E-4</v>
      </c>
      <c r="AP42" s="20">
        <v>8.2166498502285067E-4</v>
      </c>
      <c r="AQ42" s="20">
        <v>1.2032164364169299E-3</v>
      </c>
      <c r="AR42" s="20">
        <v>8.2424120816082351E-4</v>
      </c>
      <c r="AS42" s="20">
        <v>5.402775431303864E-4</v>
      </c>
      <c r="AT42" s="20">
        <v>1.0477009092427355E-3</v>
      </c>
      <c r="AU42" s="20">
        <v>3.4197974856587485E-3</v>
      </c>
      <c r="AV42" s="10"/>
      <c r="AW42" s="10">
        <f t="shared" si="0"/>
        <v>1.053015011795446</v>
      </c>
      <c r="AX42" s="93">
        <f t="shared" si="1"/>
        <v>0.57555663797397072</v>
      </c>
    </row>
    <row r="43" spans="2:50" x14ac:dyDescent="0.15">
      <c r="B43" s="18">
        <v>38</v>
      </c>
      <c r="C43" s="53" t="s">
        <v>57</v>
      </c>
      <c r="D43" s="84">
        <v>9.531046755775714E-4</v>
      </c>
      <c r="E43" s="20">
        <v>1.0462737254152905E-2</v>
      </c>
      <c r="F43" s="20">
        <v>0</v>
      </c>
      <c r="G43" s="20">
        <v>1.9141662434434747E-3</v>
      </c>
      <c r="H43" s="20">
        <v>2.6469518157623793E-3</v>
      </c>
      <c r="I43" s="20">
        <v>2.2115981429857413E-3</v>
      </c>
      <c r="J43" s="20">
        <v>1.2446562861581076E-3</v>
      </c>
      <c r="K43" s="20">
        <v>1.9863033464263481E-3</v>
      </c>
      <c r="L43" s="20">
        <v>2.6975660256471144E-3</v>
      </c>
      <c r="M43" s="20">
        <v>2.7176837580488275E-3</v>
      </c>
      <c r="N43" s="20">
        <v>0</v>
      </c>
      <c r="O43" s="20">
        <v>1.6594104604724905E-3</v>
      </c>
      <c r="P43" s="20">
        <v>1.6888840227562215E-3</v>
      </c>
      <c r="Q43" s="20">
        <v>2.3108535662297591E-3</v>
      </c>
      <c r="R43" s="20">
        <v>0</v>
      </c>
      <c r="S43" s="20">
        <v>2.0731542404689844E-3</v>
      </c>
      <c r="T43" s="20">
        <v>3.2980720632303966E-3</v>
      </c>
      <c r="U43" s="20">
        <v>3.506595033021006E-3</v>
      </c>
      <c r="V43" s="20">
        <v>1.6144007704969347E-3</v>
      </c>
      <c r="W43" s="20">
        <v>1.8065117747697854E-3</v>
      </c>
      <c r="X43" s="20">
        <v>1.7962825515307206E-3</v>
      </c>
      <c r="Y43" s="20">
        <v>0</v>
      </c>
      <c r="Z43" s="20">
        <v>1.67011904222023E-3</v>
      </c>
      <c r="AA43" s="20">
        <v>1.866896915350659E-3</v>
      </c>
      <c r="AB43" s="20">
        <v>2.5451996718419811E-3</v>
      </c>
      <c r="AC43" s="20">
        <v>3.7082198583710453E-3</v>
      </c>
      <c r="AD43" s="20">
        <v>6.1591746619558598E-3</v>
      </c>
      <c r="AE43" s="20">
        <v>1.0572767782115356E-3</v>
      </c>
      <c r="AF43" s="20">
        <v>1.6819165303458452E-3</v>
      </c>
      <c r="AG43" s="20">
        <v>4.1387162512629564E-3</v>
      </c>
      <c r="AH43" s="20">
        <v>6.2165837110368693E-4</v>
      </c>
      <c r="AI43" s="20">
        <v>3.0445165078127061E-3</v>
      </c>
      <c r="AJ43" s="20">
        <v>3.0765745774604157E-3</v>
      </c>
      <c r="AK43" s="20">
        <v>9.5980715119308075E-4</v>
      </c>
      <c r="AL43" s="20">
        <v>9.5078861116717345E-4</v>
      </c>
      <c r="AM43" s="20">
        <v>2.8385977686486183E-3</v>
      </c>
      <c r="AN43" s="20">
        <v>1.1784110038820963E-3</v>
      </c>
      <c r="AO43" s="20">
        <v>1.001214407792284</v>
      </c>
      <c r="AP43" s="20">
        <v>3.9821574855126111E-3</v>
      </c>
      <c r="AQ43" s="20">
        <v>3.0604724456676866E-3</v>
      </c>
      <c r="AR43" s="20">
        <v>2.8686293318367002E-3</v>
      </c>
      <c r="AS43" s="20">
        <v>6.7526318049393802E-3</v>
      </c>
      <c r="AT43" s="20">
        <v>2.1422687767292366E-3</v>
      </c>
      <c r="AU43" s="20">
        <v>5.764909285200172E-3</v>
      </c>
      <c r="AV43" s="10"/>
      <c r="AW43" s="10">
        <f t="shared" si="0"/>
        <v>1.1078722826541763</v>
      </c>
      <c r="AX43" s="93">
        <f t="shared" si="1"/>
        <v>0.60554050907761603</v>
      </c>
    </row>
    <row r="44" spans="2:50" x14ac:dyDescent="0.15">
      <c r="B44" s="18">
        <v>39</v>
      </c>
      <c r="C44" s="53" t="s">
        <v>69</v>
      </c>
      <c r="D44" s="84">
        <v>6.1405085282713524E-2</v>
      </c>
      <c r="E44" s="20">
        <v>4.7796126707082005E-2</v>
      </c>
      <c r="F44" s="20">
        <v>0</v>
      </c>
      <c r="G44" s="20">
        <v>8.5771966327971336E-2</v>
      </c>
      <c r="H44" s="20">
        <v>6.4554884031737342E-2</v>
      </c>
      <c r="I44" s="20">
        <v>0.10916606144803254</v>
      </c>
      <c r="J44" s="20">
        <v>4.6593970093014352E-2</v>
      </c>
      <c r="K44" s="20">
        <v>7.9702804428713303E-2</v>
      </c>
      <c r="L44" s="20">
        <v>7.2518393866488881E-2</v>
      </c>
      <c r="M44" s="20">
        <v>0.11210286542432507</v>
      </c>
      <c r="N44" s="20">
        <v>0</v>
      </c>
      <c r="O44" s="20">
        <v>0.10395231581171149</v>
      </c>
      <c r="P44" s="20">
        <v>0.11182180797834725</v>
      </c>
      <c r="Q44" s="20">
        <v>8.350410590559551E-2</v>
      </c>
      <c r="R44" s="20">
        <v>0</v>
      </c>
      <c r="S44" s="20">
        <v>8.4544926100298526E-2</v>
      </c>
      <c r="T44" s="20">
        <v>0.10506638844282554</v>
      </c>
      <c r="U44" s="20">
        <v>8.1022534805229002E-2</v>
      </c>
      <c r="V44" s="20">
        <v>8.1811730071705072E-2</v>
      </c>
      <c r="W44" s="20">
        <v>0.10380856556800888</v>
      </c>
      <c r="X44" s="20">
        <v>8.8925134418563298E-2</v>
      </c>
      <c r="Y44" s="20">
        <v>0</v>
      </c>
      <c r="Z44" s="20">
        <v>8.2963273482958316E-2</v>
      </c>
      <c r="AA44" s="20">
        <v>9.1774397012308107E-2</v>
      </c>
      <c r="AB44" s="20">
        <v>0.13438039651470501</v>
      </c>
      <c r="AC44" s="20">
        <v>0.10318090679610961</v>
      </c>
      <c r="AD44" s="20">
        <v>0.1669533506340051</v>
      </c>
      <c r="AE44" s="20">
        <v>7.6238851140875419E-2</v>
      </c>
      <c r="AF44" s="20">
        <v>9.5355468164853949E-2</v>
      </c>
      <c r="AG44" s="20">
        <v>0.15973533820050659</v>
      </c>
      <c r="AH44" s="20">
        <v>3.11864601506174E-2</v>
      </c>
      <c r="AI44" s="20">
        <v>0.14848054956164641</v>
      </c>
      <c r="AJ44" s="20">
        <v>0.20885189371215179</v>
      </c>
      <c r="AK44" s="20">
        <v>0.12311482693008226</v>
      </c>
      <c r="AL44" s="20">
        <v>4.6583718107709504E-2</v>
      </c>
      <c r="AM44" s="20">
        <v>8.6996530302609634E-2</v>
      </c>
      <c r="AN44" s="20">
        <v>7.9225285915769036E-2</v>
      </c>
      <c r="AO44" s="20">
        <v>0.14685002409194556</v>
      </c>
      <c r="AP44" s="20">
        <v>1.2017838327424926</v>
      </c>
      <c r="AQ44" s="20">
        <v>8.5156519330433195E-2</v>
      </c>
      <c r="AR44" s="20">
        <v>8.5792330567496911E-2</v>
      </c>
      <c r="AS44" s="20">
        <v>7.738880451494555E-2</v>
      </c>
      <c r="AT44" s="20">
        <v>8.5039361082091217E-2</v>
      </c>
      <c r="AU44" s="20">
        <v>9.2322668923068507E-2</v>
      </c>
      <c r="AV44" s="10"/>
      <c r="AW44" s="10">
        <f t="shared" si="0"/>
        <v>4.9334244545917452</v>
      </c>
      <c r="AX44" s="93">
        <f t="shared" si="1"/>
        <v>2.6965096992700581</v>
      </c>
    </row>
    <row r="45" spans="2:50" x14ac:dyDescent="0.15">
      <c r="B45" s="18">
        <v>40</v>
      </c>
      <c r="C45" s="52" t="s">
        <v>2</v>
      </c>
      <c r="D45" s="84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1</v>
      </c>
      <c r="AR45" s="20">
        <v>0</v>
      </c>
      <c r="AS45" s="20">
        <v>0</v>
      </c>
      <c r="AT45" s="20">
        <v>0</v>
      </c>
      <c r="AU45" s="20">
        <v>0</v>
      </c>
      <c r="AV45" s="10"/>
      <c r="AW45" s="10">
        <f t="shared" si="0"/>
        <v>1</v>
      </c>
      <c r="AX45" s="93">
        <f t="shared" si="1"/>
        <v>0.54657970829173308</v>
      </c>
    </row>
    <row r="46" spans="2:50" x14ac:dyDescent="0.15">
      <c r="B46" s="18">
        <v>41</v>
      </c>
      <c r="C46" s="52" t="s">
        <v>3</v>
      </c>
      <c r="D46" s="84">
        <v>3.2930951046719606E-5</v>
      </c>
      <c r="E46" s="20">
        <v>2.9545970202037483E-5</v>
      </c>
      <c r="F46" s="20">
        <v>0</v>
      </c>
      <c r="G46" s="20">
        <v>3.8152987968991668E-5</v>
      </c>
      <c r="H46" s="20">
        <v>4.2603809348943176E-5</v>
      </c>
      <c r="I46" s="20">
        <v>4.8050549854556644E-5</v>
      </c>
      <c r="J46" s="20">
        <v>3.8404372891218873E-5</v>
      </c>
      <c r="K46" s="20">
        <v>3.581785339290252E-5</v>
      </c>
      <c r="L46" s="20">
        <v>3.8600417557381002E-5</v>
      </c>
      <c r="M46" s="20">
        <v>4.8864653710639709E-5</v>
      </c>
      <c r="N46" s="20">
        <v>0</v>
      </c>
      <c r="O46" s="20">
        <v>3.6384779648390731E-5</v>
      </c>
      <c r="P46" s="20">
        <v>4.2201912437315087E-5</v>
      </c>
      <c r="Q46" s="20">
        <v>3.7233625244271987E-5</v>
      </c>
      <c r="R46" s="20">
        <v>0</v>
      </c>
      <c r="S46" s="20">
        <v>3.6488506169995899E-5</v>
      </c>
      <c r="T46" s="20">
        <v>7.1514838925168788E-5</v>
      </c>
      <c r="U46" s="20">
        <v>4.7255674143610111E-5</v>
      </c>
      <c r="V46" s="20">
        <v>5.3616385474056086E-5</v>
      </c>
      <c r="W46" s="20">
        <v>1.2328279517567439E-4</v>
      </c>
      <c r="X46" s="20">
        <v>8.8393789416160647E-5</v>
      </c>
      <c r="Y46" s="20">
        <v>0</v>
      </c>
      <c r="Z46" s="20">
        <v>3.8832954681875834E-5</v>
      </c>
      <c r="AA46" s="20">
        <v>3.4107165291988759E-5</v>
      </c>
      <c r="AB46" s="20">
        <v>4.1464626769905367E-5</v>
      </c>
      <c r="AC46" s="20">
        <v>4.7912689917692954E-5</v>
      </c>
      <c r="AD46" s="20">
        <v>7.7855911739564047E-5</v>
      </c>
      <c r="AE46" s="20">
        <v>4.1055470115627348E-5</v>
      </c>
      <c r="AF46" s="20">
        <v>4.2201175817542523E-5</v>
      </c>
      <c r="AG46" s="20">
        <v>4.6033143999379916E-5</v>
      </c>
      <c r="AH46" s="20">
        <v>6.0076239745258362E-6</v>
      </c>
      <c r="AI46" s="20">
        <v>3.3276188385229262E-4</v>
      </c>
      <c r="AJ46" s="20">
        <v>2.200287656770549E-4</v>
      </c>
      <c r="AK46" s="20">
        <v>2.7158297585060418E-5</v>
      </c>
      <c r="AL46" s="20">
        <v>4.2065263405310888E-2</v>
      </c>
      <c r="AM46" s="20">
        <v>1.0459782586040142E-3</v>
      </c>
      <c r="AN46" s="20">
        <v>5.5706944007355057E-3</v>
      </c>
      <c r="AO46" s="20">
        <v>4.5547719639469891E-5</v>
      </c>
      <c r="AP46" s="20">
        <v>6.1854570298415935E-5</v>
      </c>
      <c r="AQ46" s="20">
        <v>1.4868539727150786E-2</v>
      </c>
      <c r="AR46" s="20">
        <v>1.0070643936683583</v>
      </c>
      <c r="AS46" s="20">
        <v>4.2161864952604581E-5</v>
      </c>
      <c r="AT46" s="20">
        <v>5.6872903211512655E-5</v>
      </c>
      <c r="AU46" s="20">
        <v>7.5738629920402202E-5</v>
      </c>
      <c r="AV46" s="10"/>
      <c r="AW46" s="10">
        <f t="shared" si="0"/>
        <v>1.0727418087302125</v>
      </c>
      <c r="AX46" s="93">
        <f t="shared" si="1"/>
        <v>0.58633890488810558</v>
      </c>
    </row>
    <row r="47" spans="2:50" x14ac:dyDescent="0.15">
      <c r="B47" s="18">
        <v>42</v>
      </c>
      <c r="C47" s="52" t="s">
        <v>4</v>
      </c>
      <c r="D47" s="84">
        <v>9.420241291102858E-4</v>
      </c>
      <c r="E47" s="20">
        <v>1.828797218748249E-3</v>
      </c>
      <c r="F47" s="20">
        <v>0</v>
      </c>
      <c r="G47" s="20">
        <v>1.3516391205389909E-3</v>
      </c>
      <c r="H47" s="20">
        <v>1.1676214817936184E-3</v>
      </c>
      <c r="I47" s="20">
        <v>1.4167178489471342E-3</v>
      </c>
      <c r="J47" s="20">
        <v>7.6726348958947759E-4</v>
      </c>
      <c r="K47" s="20">
        <v>1.3861862880811694E-3</v>
      </c>
      <c r="L47" s="20">
        <v>1.3043519733220196E-3</v>
      </c>
      <c r="M47" s="20">
        <v>1.4656496126590358E-3</v>
      </c>
      <c r="N47" s="20">
        <v>0</v>
      </c>
      <c r="O47" s="20">
        <v>1.3915983256927527E-3</v>
      </c>
      <c r="P47" s="20">
        <v>1.1284019641959262E-3</v>
      </c>
      <c r="Q47" s="20">
        <v>1.5598686402880989E-3</v>
      </c>
      <c r="R47" s="20">
        <v>0</v>
      </c>
      <c r="S47" s="20">
        <v>1.2325779120095927E-3</v>
      </c>
      <c r="T47" s="20">
        <v>1.3649908543224738E-3</v>
      </c>
      <c r="U47" s="20">
        <v>1.5195154623679394E-3</v>
      </c>
      <c r="V47" s="20">
        <v>1.3315440450960684E-3</v>
      </c>
      <c r="W47" s="20">
        <v>1.714884011747827E-3</v>
      </c>
      <c r="X47" s="20">
        <v>1.6915399356408924E-3</v>
      </c>
      <c r="Y47" s="20">
        <v>0</v>
      </c>
      <c r="Z47" s="20">
        <v>1.4711109656104283E-3</v>
      </c>
      <c r="AA47" s="20">
        <v>1.3020548533071855E-3</v>
      </c>
      <c r="AB47" s="20">
        <v>1.4506726558929507E-3</v>
      </c>
      <c r="AC47" s="20">
        <v>1.8697666684294402E-3</v>
      </c>
      <c r="AD47" s="20">
        <v>2.408691527580616E-3</v>
      </c>
      <c r="AE47" s="20">
        <v>2.7781059479678439E-3</v>
      </c>
      <c r="AF47" s="20">
        <v>3.0274129216357653E-3</v>
      </c>
      <c r="AG47" s="20">
        <v>3.6281390065034578E-3</v>
      </c>
      <c r="AH47" s="20">
        <v>8.3909754405141993E-4</v>
      </c>
      <c r="AI47" s="20">
        <v>1.7524185453303154E-3</v>
      </c>
      <c r="AJ47" s="20">
        <v>4.2205120302086147E-2</v>
      </c>
      <c r="AK47" s="20">
        <v>2.0468378694141389E-3</v>
      </c>
      <c r="AL47" s="20">
        <v>1.0581026761326271E-3</v>
      </c>
      <c r="AM47" s="20">
        <v>6.2812111935200352E-3</v>
      </c>
      <c r="AN47" s="20">
        <v>6.9750565853329664E-3</v>
      </c>
      <c r="AO47" s="20">
        <v>6.917243997718113E-3</v>
      </c>
      <c r="AP47" s="20">
        <v>2.8880952534588093E-3</v>
      </c>
      <c r="AQ47" s="20">
        <v>1.3833172857222664E-2</v>
      </c>
      <c r="AR47" s="20">
        <v>4.9732078999392866E-3</v>
      </c>
      <c r="AS47" s="20">
        <v>1.008245075233225</v>
      </c>
      <c r="AT47" s="20">
        <v>1.7027867946180885E-3</v>
      </c>
      <c r="AU47" s="20">
        <v>4.6302461816706076E-3</v>
      </c>
      <c r="AV47" s="10"/>
      <c r="AW47" s="10">
        <f t="shared" si="0"/>
        <v>1.1468487997947994</v>
      </c>
      <c r="AX47" s="93">
        <f t="shared" si="1"/>
        <v>0.62684428244656554</v>
      </c>
    </row>
    <row r="48" spans="2:50" x14ac:dyDescent="0.15">
      <c r="B48" s="18">
        <v>43</v>
      </c>
      <c r="C48" s="52" t="s">
        <v>5</v>
      </c>
      <c r="D48" s="84">
        <v>1.4587983541268369E-3</v>
      </c>
      <c r="E48" s="20">
        <v>1.9742059452236924E-3</v>
      </c>
      <c r="F48" s="20">
        <v>0</v>
      </c>
      <c r="G48" s="20">
        <v>9.8405466663086709E-4</v>
      </c>
      <c r="H48" s="20">
        <v>1.3545747424080522E-3</v>
      </c>
      <c r="I48" s="20">
        <v>9.3046773871176692E-4</v>
      </c>
      <c r="J48" s="20">
        <v>9.2717480679773356E-4</v>
      </c>
      <c r="K48" s="20">
        <v>2.3887689820243879E-3</v>
      </c>
      <c r="L48" s="20">
        <v>1.844961481767628E-3</v>
      </c>
      <c r="M48" s="20">
        <v>2.6643254565275496E-3</v>
      </c>
      <c r="N48" s="20">
        <v>0</v>
      </c>
      <c r="O48" s="20">
        <v>1.3703750910355357E-3</v>
      </c>
      <c r="P48" s="20">
        <v>2.7855092493539535E-3</v>
      </c>
      <c r="Q48" s="20">
        <v>2.2618990549983582E-3</v>
      </c>
      <c r="R48" s="20">
        <v>0</v>
      </c>
      <c r="S48" s="20">
        <v>1.5497973150303409E-3</v>
      </c>
      <c r="T48" s="20">
        <v>2.3166241305486329E-3</v>
      </c>
      <c r="U48" s="20">
        <v>1.9061244240386407E-3</v>
      </c>
      <c r="V48" s="20">
        <v>3.0385939464960062E-3</v>
      </c>
      <c r="W48" s="20">
        <v>2.6487225725907327E-3</v>
      </c>
      <c r="X48" s="20">
        <v>1.8395397407417464E-3</v>
      </c>
      <c r="Y48" s="20">
        <v>0</v>
      </c>
      <c r="Z48" s="20">
        <v>3.6107464737927006E-3</v>
      </c>
      <c r="AA48" s="20">
        <v>1.9463868333447559E-3</v>
      </c>
      <c r="AB48" s="20">
        <v>2.0204134655601377E-3</v>
      </c>
      <c r="AC48" s="20">
        <v>1.172186021904249E-3</v>
      </c>
      <c r="AD48" s="20">
        <v>6.3691311428867104E-3</v>
      </c>
      <c r="AE48" s="20">
        <v>2.331329437024451E-3</v>
      </c>
      <c r="AF48" s="20">
        <v>1.7693119069138452E-3</v>
      </c>
      <c r="AG48" s="20">
        <v>4.6454631137308458E-3</v>
      </c>
      <c r="AH48" s="20">
        <v>5.7405985440188239E-4</v>
      </c>
      <c r="AI48" s="20">
        <v>2.7346698817378046E-3</v>
      </c>
      <c r="AJ48" s="20">
        <v>3.1536651639269947E-3</v>
      </c>
      <c r="AK48" s="20">
        <v>2.4694547333612405E-3</v>
      </c>
      <c r="AL48" s="20">
        <v>1.2319852947630899E-3</v>
      </c>
      <c r="AM48" s="20">
        <v>1.5789954602014754E-3</v>
      </c>
      <c r="AN48" s="20">
        <v>2.9679140811832206E-3</v>
      </c>
      <c r="AO48" s="20">
        <v>4.0065217801252308E-3</v>
      </c>
      <c r="AP48" s="20">
        <v>1.7677433979010253E-3</v>
      </c>
      <c r="AQ48" s="20">
        <v>2.3365685286573625E-3</v>
      </c>
      <c r="AR48" s="20">
        <v>1.8735256130548732E-3</v>
      </c>
      <c r="AS48" s="20">
        <v>1.869416387189519E-3</v>
      </c>
      <c r="AT48" s="20">
        <v>1.0020278658153776</v>
      </c>
      <c r="AU48" s="20">
        <v>9.2283528787229739E-4</v>
      </c>
      <c r="AV48" s="10"/>
      <c r="AW48" s="10">
        <f t="shared" si="0"/>
        <v>1.0876247073739638</v>
      </c>
      <c r="AX48" s="93">
        <f t="shared" si="1"/>
        <v>0.59447359528734267</v>
      </c>
    </row>
    <row r="49" spans="2:50" x14ac:dyDescent="0.15">
      <c r="B49" s="18">
        <v>44</v>
      </c>
      <c r="C49" s="54" t="s">
        <v>6</v>
      </c>
      <c r="D49" s="84">
        <v>6.9409300233193548E-3</v>
      </c>
      <c r="E49" s="20">
        <v>1.0989471056369951E-2</v>
      </c>
      <c r="F49" s="20">
        <v>0</v>
      </c>
      <c r="G49" s="20">
        <v>5.080298015391946E-3</v>
      </c>
      <c r="H49" s="20">
        <v>6.3284938315334082E-3</v>
      </c>
      <c r="I49" s="20">
        <v>6.5277006115364534E-3</v>
      </c>
      <c r="J49" s="20">
        <v>1.4356301836943109E-2</v>
      </c>
      <c r="K49" s="20">
        <v>5.0374710296750714E-3</v>
      </c>
      <c r="L49" s="20">
        <v>6.1821461474901316E-3</v>
      </c>
      <c r="M49" s="20">
        <v>6.0181929443965812E-3</v>
      </c>
      <c r="N49" s="20">
        <v>0</v>
      </c>
      <c r="O49" s="20">
        <v>7.8720609409485207E-3</v>
      </c>
      <c r="P49" s="20">
        <v>1.918633528099542E-2</v>
      </c>
      <c r="Q49" s="20">
        <v>2.4499866804158058E-2</v>
      </c>
      <c r="R49" s="20">
        <v>0</v>
      </c>
      <c r="S49" s="20">
        <v>9.7781171072378169E-3</v>
      </c>
      <c r="T49" s="20">
        <v>1.5133037711123154E-2</v>
      </c>
      <c r="U49" s="20">
        <v>1.3316935744511071E-2</v>
      </c>
      <c r="V49" s="20">
        <v>4.9428347725202215E-3</v>
      </c>
      <c r="W49" s="20">
        <v>5.3052584254723884E-3</v>
      </c>
      <c r="X49" s="20">
        <v>7.4120096464822278E-3</v>
      </c>
      <c r="Y49" s="20">
        <v>0</v>
      </c>
      <c r="Z49" s="20">
        <v>1.5087717989729193E-2</v>
      </c>
      <c r="AA49" s="20">
        <v>5.5626510486024685E-3</v>
      </c>
      <c r="AB49" s="20">
        <v>1.8467305387371794E-2</v>
      </c>
      <c r="AC49" s="20">
        <v>9.3851938016161502E-3</v>
      </c>
      <c r="AD49" s="20">
        <v>2.7963038433753588E-2</v>
      </c>
      <c r="AE49" s="20">
        <v>7.7011615621728939E-3</v>
      </c>
      <c r="AF49" s="20">
        <v>1.0141923507074912E-2</v>
      </c>
      <c r="AG49" s="20">
        <v>7.2055207484893321E-3</v>
      </c>
      <c r="AH49" s="20">
        <v>8.7766776324798819E-4</v>
      </c>
      <c r="AI49" s="20">
        <v>1.3279689891093764E-2</v>
      </c>
      <c r="AJ49" s="20">
        <v>4.8161525816383804E-3</v>
      </c>
      <c r="AK49" s="20">
        <v>3.6506228075683621E-3</v>
      </c>
      <c r="AL49" s="20">
        <v>8.3496570041864931E-3</v>
      </c>
      <c r="AM49" s="20">
        <v>5.1821017306604303E-3</v>
      </c>
      <c r="AN49" s="20">
        <v>7.0164711580242749E-3</v>
      </c>
      <c r="AO49" s="20">
        <v>1.0594347830402044E-2</v>
      </c>
      <c r="AP49" s="20">
        <v>7.686413871340894E-3</v>
      </c>
      <c r="AQ49" s="20">
        <v>7.4416479336037551E-3</v>
      </c>
      <c r="AR49" s="20">
        <v>6.7612460042249974E-3</v>
      </c>
      <c r="AS49" s="20">
        <v>6.1371713293006929E-3</v>
      </c>
      <c r="AT49" s="20">
        <v>7.5394224054435828E-3</v>
      </c>
      <c r="AU49" s="20">
        <v>1.0031537040442677</v>
      </c>
      <c r="AV49" s="10"/>
      <c r="AW49" s="10">
        <f t="shared" si="0"/>
        <v>1.3689082907639185</v>
      </c>
      <c r="AX49" s="93">
        <f t="shared" si="1"/>
        <v>0.7482174942438774</v>
      </c>
    </row>
    <row r="51" spans="2:50" x14ac:dyDescent="0.15">
      <c r="C51" s="4" t="s">
        <v>27</v>
      </c>
      <c r="D51" s="87">
        <f t="shared" ref="D51:AU51" si="2">SUM(D6:D49)</f>
        <v>1.8917685689492481</v>
      </c>
      <c r="E51" s="87">
        <f t="shared" si="2"/>
        <v>1.7761647380782839</v>
      </c>
      <c r="F51" s="87">
        <f t="shared" si="2"/>
        <v>1</v>
      </c>
      <c r="G51" s="87">
        <f t="shared" si="2"/>
        <v>2.1348841369255736</v>
      </c>
      <c r="H51" s="87">
        <f t="shared" si="2"/>
        <v>2.0192430941078117</v>
      </c>
      <c r="I51" s="87">
        <f t="shared" si="2"/>
        <v>2.0976319170317517</v>
      </c>
      <c r="J51" s="87">
        <f t="shared" si="2"/>
        <v>1.8922343534550881</v>
      </c>
      <c r="K51" s="87">
        <f t="shared" si="2"/>
        <v>2.0474234204131765</v>
      </c>
      <c r="L51" s="87">
        <f t="shared" si="2"/>
        <v>2.126986583472589</v>
      </c>
      <c r="M51" s="87">
        <f t="shared" si="2"/>
        <v>2.2077912436622356</v>
      </c>
      <c r="N51" s="87">
        <f t="shared" si="2"/>
        <v>1</v>
      </c>
      <c r="O51" s="87">
        <f t="shared" si="2"/>
        <v>2.135059270671289</v>
      </c>
      <c r="P51" s="87">
        <f t="shared" si="2"/>
        <v>1.8118716557024712</v>
      </c>
      <c r="Q51" s="87">
        <f t="shared" si="2"/>
        <v>2.6554022528029155</v>
      </c>
      <c r="R51" s="87">
        <f t="shared" si="2"/>
        <v>1</v>
      </c>
      <c r="S51" s="87">
        <f t="shared" si="2"/>
        <v>2.0171742103584989</v>
      </c>
      <c r="T51" s="87">
        <f t="shared" si="2"/>
        <v>2.1350684405453699</v>
      </c>
      <c r="U51" s="87">
        <f t="shared" si="2"/>
        <v>2.0343893221477534</v>
      </c>
      <c r="V51" s="87">
        <f t="shared" si="2"/>
        <v>2.0874812280327411</v>
      </c>
      <c r="W51" s="87">
        <f t="shared" si="2"/>
        <v>2.2838680878860265</v>
      </c>
      <c r="X51" s="87">
        <f t="shared" si="2"/>
        <v>2.1560964116398478</v>
      </c>
      <c r="Y51" s="87">
        <f t="shared" si="2"/>
        <v>1</v>
      </c>
      <c r="Z51" s="87">
        <f t="shared" si="2"/>
        <v>2.4943396953911368</v>
      </c>
      <c r="AA51" s="87">
        <f t="shared" si="2"/>
        <v>1.8992551439196634</v>
      </c>
      <c r="AB51" s="87">
        <f t="shared" si="2"/>
        <v>1.9071946139127154</v>
      </c>
      <c r="AC51" s="87">
        <f t="shared" si="2"/>
        <v>1.7561449109013072</v>
      </c>
      <c r="AD51" s="87">
        <f t="shared" si="2"/>
        <v>2.1438233074033506</v>
      </c>
      <c r="AE51" s="87">
        <f t="shared" si="2"/>
        <v>1.3884894953053364</v>
      </c>
      <c r="AF51" s="87">
        <f t="shared" si="2"/>
        <v>1.482487971294548</v>
      </c>
      <c r="AG51" s="87">
        <f t="shared" si="2"/>
        <v>1.5692454770956379</v>
      </c>
      <c r="AH51" s="87">
        <f t="shared" si="2"/>
        <v>1.1862016872802714</v>
      </c>
      <c r="AI51" s="87">
        <f t="shared" si="2"/>
        <v>1.7796663520348253</v>
      </c>
      <c r="AJ51" s="87">
        <f t="shared" si="2"/>
        <v>1.7859396387097486</v>
      </c>
      <c r="AK51" s="87">
        <f t="shared" si="2"/>
        <v>1.4529787933044942</v>
      </c>
      <c r="AL51" s="87">
        <f t="shared" si="2"/>
        <v>1.5732813482554719</v>
      </c>
      <c r="AM51" s="87">
        <f t="shared" si="2"/>
        <v>1.7918027821471609</v>
      </c>
      <c r="AN51" s="87">
        <f t="shared" si="2"/>
        <v>1.4608393561259707</v>
      </c>
      <c r="AO51" s="87">
        <f t="shared" si="2"/>
        <v>1.7596649563745794</v>
      </c>
      <c r="AP51" s="87">
        <f t="shared" si="2"/>
        <v>1.5945911335695342</v>
      </c>
      <c r="AQ51" s="87">
        <f t="shared" si="2"/>
        <v>1.9063900891028336</v>
      </c>
      <c r="AR51" s="87">
        <f t="shared" si="2"/>
        <v>2.0586601996581577</v>
      </c>
      <c r="AS51" s="87">
        <f t="shared" si="2"/>
        <v>1.472010584344583</v>
      </c>
      <c r="AT51" s="87">
        <f t="shared" si="2"/>
        <v>2.9171230479042727</v>
      </c>
      <c r="AU51" s="87">
        <f t="shared" si="2"/>
        <v>1.609940606126337</v>
      </c>
    </row>
    <row r="52" spans="2:50" x14ac:dyDescent="0.15">
      <c r="C52" s="89" t="s">
        <v>28</v>
      </c>
      <c r="D52" s="90">
        <f t="shared" ref="D52:AI52" si="3">D51/$D$54</f>
        <v>1.0340023125717492</v>
      </c>
      <c r="E52" s="90">
        <f t="shared" si="3"/>
        <v>0.97081560441689085</v>
      </c>
      <c r="F52" s="90">
        <f t="shared" si="3"/>
        <v>0.54657970829173308</v>
      </c>
      <c r="G52" s="90">
        <f t="shared" si="3"/>
        <v>1.1668843487974283</v>
      </c>
      <c r="H52" s="90">
        <f t="shared" si="3"/>
        <v>1.103677301347544</v>
      </c>
      <c r="I52" s="90">
        <f t="shared" si="3"/>
        <v>1.1465230413146437</v>
      </c>
      <c r="J52" s="90">
        <f t="shared" si="3"/>
        <v>1.034256900931078</v>
      </c>
      <c r="K52" s="90">
        <f t="shared" si="3"/>
        <v>1.1190800958790963</v>
      </c>
      <c r="L52" s="90">
        <f t="shared" si="3"/>
        <v>1.1625677063348776</v>
      </c>
      <c r="M52" s="90">
        <f t="shared" si="3"/>
        <v>1.2067338939299472</v>
      </c>
      <c r="N52" s="90">
        <f t="shared" si="3"/>
        <v>0.54657970829173308</v>
      </c>
      <c r="O52" s="90">
        <f t="shared" si="3"/>
        <v>1.1669800733490734</v>
      </c>
      <c r="P52" s="90">
        <f t="shared" si="3"/>
        <v>0.99033228103591608</v>
      </c>
      <c r="Q52" s="90">
        <f t="shared" si="3"/>
        <v>1.4513889887342284</v>
      </c>
      <c r="R52" s="90">
        <f t="shared" si="3"/>
        <v>0.54657970829173308</v>
      </c>
      <c r="S52" s="90">
        <f t="shared" si="3"/>
        <v>1.1025464914713552</v>
      </c>
      <c r="T52" s="90">
        <f t="shared" si="3"/>
        <v>1.1669850854161736</v>
      </c>
      <c r="U52" s="90">
        <f t="shared" si="3"/>
        <v>1.1119559222513355</v>
      </c>
      <c r="V52" s="90">
        <f t="shared" si="3"/>
        <v>1.1409748806826043</v>
      </c>
      <c r="W52" s="90">
        <f t="shared" si="3"/>
        <v>1.2483159532535424</v>
      </c>
      <c r="X52" s="90">
        <f t="shared" si="3"/>
        <v>1.1784785477229605</v>
      </c>
      <c r="Y52" s="90">
        <f t="shared" si="3"/>
        <v>0.54657970829173308</v>
      </c>
      <c r="Z52" s="90">
        <f t="shared" si="3"/>
        <v>1.3633554630873779</v>
      </c>
      <c r="AA52" s="90">
        <f t="shared" si="3"/>
        <v>1.0380943225351831</v>
      </c>
      <c r="AB52" s="90">
        <f t="shared" si="3"/>
        <v>1.0424338757279763</v>
      </c>
      <c r="AC52" s="90">
        <f t="shared" si="3"/>
        <v>0.959873173118448</v>
      </c>
      <c r="AD52" s="90">
        <f t="shared" si="3"/>
        <v>1.1717703179895418</v>
      </c>
      <c r="AE52" s="90">
        <f t="shared" si="3"/>
        <v>0.75892018331012634</v>
      </c>
      <c r="AF52" s="90">
        <f t="shared" si="3"/>
        <v>0.81029784289617712</v>
      </c>
      <c r="AG52" s="90">
        <f t="shared" si="3"/>
        <v>0.85771773510905525</v>
      </c>
      <c r="AH52" s="90">
        <f t="shared" si="3"/>
        <v>0.6483537722088123</v>
      </c>
      <c r="AI52" s="90">
        <f t="shared" si="3"/>
        <v>0.97272951555180742</v>
      </c>
      <c r="AJ52" s="90">
        <f t="shared" ref="AJ52:AU52" si="4">AJ51/$D$54</f>
        <v>0.97615836675261747</v>
      </c>
      <c r="AK52" s="90">
        <f t="shared" si="4"/>
        <v>0.79416872499844471</v>
      </c>
      <c r="AL52" s="90">
        <f t="shared" si="4"/>
        <v>0.85992366039030033</v>
      </c>
      <c r="AM52" s="90">
        <f t="shared" si="4"/>
        <v>0.97936304198231094</v>
      </c>
      <c r="AN52" s="90">
        <f t="shared" si="4"/>
        <v>0.79846514913241617</v>
      </c>
      <c r="AO52" s="90">
        <f t="shared" si="4"/>
        <v>0.9617971585464028</v>
      </c>
      <c r="AP52" s="90">
        <f t="shared" si="4"/>
        <v>0.87157115663101992</v>
      </c>
      <c r="AQ52" s="90">
        <f t="shared" si="4"/>
        <v>1.0419941387920777</v>
      </c>
      <c r="AR52" s="90">
        <f t="shared" si="4"/>
        <v>1.1252218914009566</v>
      </c>
      <c r="AS52" s="90">
        <f t="shared" si="4"/>
        <v>0.80457111579340568</v>
      </c>
      <c r="AT52" s="90">
        <f t="shared" si="4"/>
        <v>1.5944402645746085</v>
      </c>
      <c r="AU52" s="90">
        <f t="shared" si="4"/>
        <v>0.87996086686354913</v>
      </c>
    </row>
    <row r="53" spans="2:50" x14ac:dyDescent="0.15">
      <c r="D53" s="11"/>
      <c r="E53" s="11"/>
      <c r="F53" s="11"/>
      <c r="G53" s="11"/>
      <c r="H53" s="11"/>
      <c r="I53" s="11"/>
      <c r="J53" s="11"/>
      <c r="K53" s="11"/>
      <c r="L53" s="11"/>
    </row>
    <row r="54" spans="2:50" x14ac:dyDescent="0.15">
      <c r="C54" s="4" t="s">
        <v>31</v>
      </c>
      <c r="D54" s="88">
        <f>AVERAGE(D51:AU51)</f>
        <v>1.8295593210464687</v>
      </c>
      <c r="E54" s="11"/>
      <c r="F54" s="11"/>
      <c r="G54" s="11"/>
      <c r="H54" s="11"/>
      <c r="I54" s="11"/>
      <c r="J54" s="11"/>
      <c r="K54" s="11"/>
      <c r="L54" s="1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取引基本表</vt:lpstr>
      <vt:lpstr>投入係数表</vt:lpstr>
      <vt:lpstr>（開放型）逆行列表</vt:lpstr>
      <vt:lpstr>（閉鎖型）逆行列表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TSR</cp:lastModifiedBy>
  <dcterms:created xsi:type="dcterms:W3CDTF">2019-08-09T08:20:36Z</dcterms:created>
  <dcterms:modified xsi:type="dcterms:W3CDTF">2021-12-23T06:30:22Z</dcterms:modified>
</cp:coreProperties>
</file>